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19057\Desktop\"/>
    </mc:Choice>
  </mc:AlternateContent>
  <bookViews>
    <workbookView xWindow="0" yWindow="0" windowWidth="20490" windowHeight="7530"/>
  </bookViews>
  <sheets>
    <sheet name="町連現況報告書用" sheetId="1" r:id="rId1"/>
  </sheets>
  <externalReferences>
    <externalReference r:id="rId2"/>
  </externalReferences>
  <definedNames>
    <definedName name="_xlnm.Print_Area" localSheetId="0">町連現況報告書用!$A$1:$M$25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E23" i="1"/>
  <c r="D23" i="1"/>
  <c r="C23" i="1"/>
  <c r="B23" i="1"/>
  <c r="G23" i="1" s="1"/>
  <c r="M23" i="1" s="1"/>
  <c r="F22" i="1"/>
  <c r="E22" i="1"/>
  <c r="D22" i="1"/>
  <c r="C22" i="1"/>
  <c r="B22" i="1"/>
  <c r="G22" i="1" s="1"/>
  <c r="M22" i="1" s="1"/>
  <c r="F21" i="1"/>
  <c r="E21" i="1"/>
  <c r="D21" i="1"/>
  <c r="C21" i="1"/>
  <c r="B21" i="1"/>
  <c r="G21" i="1" s="1"/>
  <c r="M21" i="1" s="1"/>
  <c r="F20" i="1"/>
  <c r="E20" i="1"/>
  <c r="D20" i="1"/>
  <c r="C20" i="1"/>
  <c r="B20" i="1"/>
  <c r="G20" i="1" s="1"/>
  <c r="M20" i="1" s="1"/>
  <c r="F19" i="1"/>
  <c r="E19" i="1"/>
  <c r="D19" i="1"/>
  <c r="C19" i="1"/>
  <c r="B19" i="1"/>
  <c r="G19" i="1" s="1"/>
  <c r="M19" i="1" s="1"/>
  <c r="F18" i="1"/>
  <c r="E18" i="1"/>
  <c r="D18" i="1"/>
  <c r="C18" i="1"/>
  <c r="B18" i="1"/>
  <c r="G18" i="1" s="1"/>
  <c r="M18" i="1" s="1"/>
  <c r="F17" i="1"/>
  <c r="E17" i="1"/>
  <c r="D17" i="1"/>
  <c r="C17" i="1"/>
  <c r="B17" i="1"/>
  <c r="G17" i="1" s="1"/>
  <c r="M17" i="1" s="1"/>
  <c r="F16" i="1"/>
  <c r="E16" i="1"/>
  <c r="D16" i="1"/>
  <c r="C16" i="1"/>
  <c r="B16" i="1"/>
  <c r="G16" i="1" s="1"/>
  <c r="M16" i="1" s="1"/>
  <c r="F15" i="1"/>
  <c r="E15" i="1"/>
  <c r="D15" i="1"/>
  <c r="C15" i="1"/>
  <c r="B15" i="1"/>
  <c r="G15" i="1" s="1"/>
  <c r="M15" i="1" s="1"/>
  <c r="F14" i="1"/>
  <c r="E14" i="1"/>
  <c r="D14" i="1"/>
  <c r="C14" i="1"/>
  <c r="B14" i="1"/>
  <c r="G14" i="1" s="1"/>
  <c r="M14" i="1" s="1"/>
  <c r="F13" i="1"/>
  <c r="E13" i="1"/>
  <c r="D13" i="1"/>
  <c r="C13" i="1"/>
  <c r="B13" i="1"/>
  <c r="G13" i="1" s="1"/>
  <c r="M13" i="1" s="1"/>
  <c r="F12" i="1"/>
  <c r="E12" i="1"/>
  <c r="D12" i="1"/>
  <c r="C12" i="1"/>
  <c r="B12" i="1"/>
  <c r="G12" i="1" s="1"/>
  <c r="M12" i="1" s="1"/>
  <c r="F11" i="1"/>
  <c r="E11" i="1"/>
  <c r="D11" i="1"/>
  <c r="C11" i="1"/>
  <c r="B11" i="1"/>
  <c r="G11" i="1" s="1"/>
  <c r="M11" i="1" s="1"/>
  <c r="F10" i="1"/>
  <c r="E10" i="1"/>
  <c r="D10" i="1"/>
  <c r="C10" i="1"/>
  <c r="B10" i="1"/>
  <c r="G10" i="1" s="1"/>
  <c r="M10" i="1" s="1"/>
  <c r="F9" i="1"/>
  <c r="E9" i="1"/>
  <c r="D9" i="1"/>
  <c r="C9" i="1"/>
  <c r="B9" i="1"/>
  <c r="G9" i="1" s="1"/>
  <c r="M9" i="1" s="1"/>
  <c r="F8" i="1"/>
  <c r="E8" i="1"/>
  <c r="D8" i="1"/>
  <c r="C8" i="1"/>
  <c r="B8" i="1"/>
  <c r="G8" i="1" s="1"/>
  <c r="M8" i="1" s="1"/>
  <c r="F7" i="1"/>
  <c r="E7" i="1"/>
  <c r="D7" i="1"/>
  <c r="C7" i="1"/>
  <c r="B7" i="1"/>
  <c r="G7" i="1" s="1"/>
  <c r="M7" i="1" s="1"/>
  <c r="F6" i="1"/>
  <c r="E6" i="1"/>
  <c r="D6" i="1"/>
  <c r="C6" i="1"/>
  <c r="B6" i="1"/>
  <c r="G6" i="1" s="1"/>
  <c r="M6" i="1" s="1"/>
  <c r="F5" i="1"/>
  <c r="E5" i="1"/>
  <c r="D5" i="1"/>
  <c r="C5" i="1"/>
  <c r="B5" i="1"/>
  <c r="G5" i="1" s="1"/>
  <c r="M5" i="1" s="1"/>
  <c r="F4" i="1"/>
  <c r="E4" i="1"/>
  <c r="D4" i="1"/>
  <c r="C4" i="1"/>
  <c r="B4" i="1"/>
  <c r="G4" i="1" s="1"/>
  <c r="M4" i="1" s="1"/>
</calcChain>
</file>

<file path=xl/sharedStrings.xml><?xml version="1.0" encoding="utf-8"?>
<sst xmlns="http://schemas.openxmlformats.org/spreadsheetml/2006/main" count="36" uniqueCount="32">
  <si>
    <t>■ 町会・自治会回覧物（回覧文書）の配付先</t>
    <rPh sb="2" eb="4">
      <t>チョウカイ</t>
    </rPh>
    <rPh sb="5" eb="8">
      <t>ジチカイ</t>
    </rPh>
    <rPh sb="8" eb="10">
      <t>カイラン</t>
    </rPh>
    <rPh sb="10" eb="11">
      <t>ブツ</t>
    </rPh>
    <rPh sb="12" eb="14">
      <t>カイラン</t>
    </rPh>
    <rPh sb="14" eb="16">
      <t>ブンショ</t>
    </rPh>
    <rPh sb="18" eb="20">
      <t>ハイフ</t>
    </rPh>
    <rPh sb="20" eb="21">
      <t>サキ</t>
    </rPh>
    <phoneticPr fontId="2"/>
  </si>
  <si>
    <t>町会・自治会名</t>
    <rPh sb="0" eb="2">
      <t>チョウカイ</t>
    </rPh>
    <rPh sb="3" eb="6">
      <t>ジチカイ</t>
    </rPh>
    <rPh sb="6" eb="7">
      <t>メイ</t>
    </rPh>
    <phoneticPr fontId="2"/>
  </si>
  <si>
    <t>変更前</t>
    <rPh sb="0" eb="2">
      <t>ヘンコウ</t>
    </rPh>
    <rPh sb="2" eb="3">
      <t>マエ</t>
    </rPh>
    <phoneticPr fontId="2"/>
  </si>
  <si>
    <t>変更後（変更がない場合は余白に「変更なし」と記入）</t>
    <rPh sb="0" eb="2">
      <t>ヘンコウ</t>
    </rPh>
    <rPh sb="2" eb="3">
      <t>アト</t>
    </rPh>
    <rPh sb="4" eb="6">
      <t>ヘンコウ</t>
    </rPh>
    <rPh sb="9" eb="11">
      <t>バアイ</t>
    </rPh>
    <rPh sb="12" eb="14">
      <t>ヨハク</t>
    </rPh>
    <rPh sb="16" eb="18">
      <t>ヘンコウ</t>
    </rPh>
    <rPh sb="22" eb="24">
      <t>キニュウ</t>
    </rPh>
    <phoneticPr fontId="2"/>
  </si>
  <si>
    <t>氏名</t>
    <rPh sb="0" eb="2">
      <t>シメイ</t>
    </rPh>
    <phoneticPr fontId="2"/>
  </si>
  <si>
    <t>住所（番地・建物名・部屋番号まで詳細にお書き下さい）</t>
    <rPh sb="0" eb="2">
      <t>ジュウショ</t>
    </rPh>
    <rPh sb="3" eb="5">
      <t>バンチ</t>
    </rPh>
    <rPh sb="6" eb="8">
      <t>タテモノ</t>
    </rPh>
    <rPh sb="8" eb="9">
      <t>メイ</t>
    </rPh>
    <rPh sb="10" eb="12">
      <t>ヘヤ</t>
    </rPh>
    <rPh sb="12" eb="14">
      <t>バンゴウ</t>
    </rPh>
    <rPh sb="16" eb="18">
      <t>ショウサイ</t>
    </rPh>
    <rPh sb="20" eb="21">
      <t>カ</t>
    </rPh>
    <rPh sb="22" eb="23">
      <t>クダ</t>
    </rPh>
    <phoneticPr fontId="2"/>
  </si>
  <si>
    <t>電話</t>
    <rPh sb="0" eb="2">
      <t>デンワ</t>
    </rPh>
    <phoneticPr fontId="2"/>
  </si>
  <si>
    <t>回覧部数</t>
    <rPh sb="0" eb="2">
      <t>カイラン</t>
    </rPh>
    <rPh sb="2" eb="4">
      <t>ブスウ</t>
    </rPh>
    <phoneticPr fontId="2"/>
  </si>
  <si>
    <t>③</t>
    <phoneticPr fontId="2"/>
  </si>
  <si>
    <t>①</t>
    <phoneticPr fontId="2"/>
  </si>
  <si>
    <t>②</t>
    <phoneticPr fontId="2"/>
  </si>
  <si>
    <t>④</t>
    <phoneticPr fontId="2"/>
  </si>
  <si>
    <t>⑤</t>
    <phoneticPr fontId="2"/>
  </si>
  <si>
    <t>⑥</t>
    <phoneticPr fontId="2"/>
  </si>
  <si>
    <t>⑦</t>
    <phoneticPr fontId="2"/>
  </si>
  <si>
    <t>⑧</t>
    <phoneticPr fontId="2"/>
  </si>
  <si>
    <t>⑨</t>
    <phoneticPr fontId="2"/>
  </si>
  <si>
    <t>⑩</t>
    <phoneticPr fontId="2"/>
  </si>
  <si>
    <t>⑪</t>
    <phoneticPr fontId="2"/>
  </si>
  <si>
    <t>⑫</t>
    <phoneticPr fontId="2"/>
  </si>
  <si>
    <t>⑬</t>
    <phoneticPr fontId="2"/>
  </si>
  <si>
    <t>⑭</t>
    <phoneticPr fontId="2"/>
  </si>
  <si>
    <t>⑮</t>
    <phoneticPr fontId="2"/>
  </si>
  <si>
    <t>⑯</t>
    <phoneticPr fontId="2"/>
  </si>
  <si>
    <t>⑰</t>
    <phoneticPr fontId="2"/>
  </si>
  <si>
    <t>⑱</t>
    <phoneticPr fontId="2"/>
  </si>
  <si>
    <t>⑲</t>
    <phoneticPr fontId="2"/>
  </si>
  <si>
    <t>⑳</t>
    <phoneticPr fontId="2"/>
  </si>
  <si>
    <r>
      <t>※ 回覧部数の欄には世帯数ではなく、町内回覧を行うにあたり</t>
    </r>
    <r>
      <rPr>
        <b/>
        <u/>
        <sz val="10"/>
        <rFont val="ＭＳ 明朝"/>
        <family val="1"/>
        <charset val="128"/>
      </rPr>
      <t>必要な部数</t>
    </r>
    <r>
      <rPr>
        <sz val="10"/>
        <rFont val="ＭＳ 明朝"/>
        <family val="1"/>
        <charset val="128"/>
      </rPr>
      <t>をお書き下さい。</t>
    </r>
    <rPh sb="2" eb="4">
      <t>カイラン</t>
    </rPh>
    <rPh sb="4" eb="6">
      <t>ブスウ</t>
    </rPh>
    <rPh sb="7" eb="8">
      <t>ラン</t>
    </rPh>
    <rPh sb="10" eb="13">
      <t>セタイスウ</t>
    </rPh>
    <rPh sb="18" eb="20">
      <t>チョウナイ</t>
    </rPh>
    <rPh sb="20" eb="22">
      <t>カイラン</t>
    </rPh>
    <rPh sb="23" eb="24">
      <t>オコナ</t>
    </rPh>
    <rPh sb="29" eb="31">
      <t>ヒツヨウ</t>
    </rPh>
    <rPh sb="32" eb="34">
      <t>ブスウ</t>
    </rPh>
    <rPh sb="36" eb="37">
      <t>カ</t>
    </rPh>
    <rPh sb="38" eb="39">
      <t>クダ</t>
    </rPh>
    <phoneticPr fontId="2"/>
  </si>
  <si>
    <t>（２枚目／３枚中）</t>
    <rPh sb="2" eb="4">
      <t>マイメ</t>
    </rPh>
    <rPh sb="6" eb="7">
      <t>マイ</t>
    </rPh>
    <rPh sb="7" eb="8">
      <t>チュウ</t>
    </rPh>
    <phoneticPr fontId="2"/>
  </si>
  <si>
    <t>番号</t>
    <rPh sb="0" eb="2">
      <t>バンゴウ</t>
    </rPh>
    <phoneticPr fontId="2"/>
  </si>
  <si>
    <t>町会名</t>
    <rPh sb="0" eb="2">
      <t>チョウカイ</t>
    </rPh>
    <rPh sb="2" eb="3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</si>
</sst>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明朝"/>
      <family val="1"/>
      <charset val="128"/>
    </font>
    <font>
      <sz val="18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sz val="8"/>
      <name val="ＭＳ 明朝"/>
      <family val="1"/>
      <charset val="128"/>
    </font>
    <font>
      <b/>
      <u/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quotePrefix="1" applyFont="1" applyBorder="1" applyAlignment="1">
      <alignment vertical="center" shrinkToFit="1"/>
    </xf>
    <xf numFmtId="0" fontId="1" fillId="0" borderId="7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10" xfId="0" applyFont="1" applyBorder="1" applyAlignment="1">
      <alignment vertical="center" shrinkToFit="1"/>
    </xf>
    <xf numFmtId="0" fontId="1" fillId="0" borderId="11" xfId="0" quotePrefix="1" applyFont="1" applyBorder="1" applyAlignment="1">
      <alignment vertical="center" shrinkToFit="1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quotePrefix="1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vertical="center" shrinkToFit="1"/>
    </xf>
    <xf numFmtId="0" fontId="1" fillId="0" borderId="18" xfId="0" applyFont="1" applyBorder="1" applyAlignment="1">
      <alignment vertical="center" shrinkToFit="1"/>
    </xf>
    <xf numFmtId="0" fontId="1" fillId="0" borderId="19" xfId="0" quotePrefix="1" applyFont="1" applyBorder="1" applyAlignment="1">
      <alignment vertical="center" shrinkToFit="1"/>
    </xf>
    <xf numFmtId="0" fontId="1" fillId="0" borderId="20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1" xfId="0" quotePrefix="1" applyFont="1" applyBorder="1" applyAlignment="1">
      <alignment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right" vertical="center"/>
    </xf>
    <xf numFmtId="0" fontId="7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6" fontId="5" fillId="0" borderId="1" xfId="0" applyNumberFormat="1" applyFont="1" applyFill="1" applyBorder="1" applyAlignment="1">
      <alignment horizontal="left" vertical="center" shrinkToFi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18-OAFILE01\renkei$\&#24066;&#27665;&#36899;&#25658;&#20418;\006&#30010;&#36899;&#38306;&#20418;\001&#30010;&#20250;&#38263;&#21517;&#31807;&#12539;&#27096;&#24335;&#38306;&#20418;\&#22238;&#35239;&#12539;&#21517;&#31807;&#12487;&#12540;&#12479;&#25552;&#20379;\&#9632;&#22238;&#35239;\&#9632;&#22238;&#35239;&#29992;&#260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原本 (改)"/>
      <sheetName val="広報原本(注意！最新ではない）"/>
      <sheetName val="町連現況報告書用"/>
      <sheetName val="【不使用】町連現況報告書用（8箇所以下）"/>
      <sheetName val="Sheet1"/>
    </sheetNames>
    <sheetDataSet>
      <sheetData sheetId="0">
        <row r="2">
          <cell r="E2" t="str">
            <v>1-①</v>
          </cell>
          <cell r="F2" t="str">
            <v>町連つうしん</v>
          </cell>
          <cell r="G2" t="str">
            <v>春日町第１町会</v>
          </cell>
          <cell r="I2" t="str">
            <v>辻　　好行</v>
          </cell>
          <cell r="J2" t="str">
            <v>春日地区</v>
          </cell>
          <cell r="K2" t="str">
            <v>068-0827</v>
          </cell>
          <cell r="L2" t="str">
            <v>春日町1丁目10番3号</v>
          </cell>
          <cell r="O2">
            <v>125</v>
          </cell>
          <cell r="P2">
            <v>12</v>
          </cell>
        </row>
        <row r="3">
          <cell r="E3" t="str">
            <v>2-①</v>
          </cell>
          <cell r="F3" t="str">
            <v>町連つうしん</v>
          </cell>
          <cell r="G3" t="str">
            <v>春日町第二町内会</v>
          </cell>
          <cell r="I3" t="str">
            <v>塚田　義昭</v>
          </cell>
          <cell r="J3" t="str">
            <v>春日地区</v>
          </cell>
          <cell r="K3" t="str">
            <v>068-0827</v>
          </cell>
          <cell r="L3" t="str">
            <v>春日町2丁目12番5号</v>
          </cell>
          <cell r="N3" t="str">
            <v>25-0848</v>
          </cell>
          <cell r="O3">
            <v>159</v>
          </cell>
          <cell r="P3">
            <v>1</v>
          </cell>
        </row>
        <row r="4">
          <cell r="E4" t="str">
            <v>2-②</v>
          </cell>
          <cell r="G4" t="str">
            <v>春日町第二町内会</v>
          </cell>
          <cell r="I4" t="str">
            <v>藤井　紀子</v>
          </cell>
          <cell r="J4" t="str">
            <v>春日地区</v>
          </cell>
          <cell r="K4" t="str">
            <v>068-0827</v>
          </cell>
          <cell r="L4" t="str">
            <v>春日町2丁目7番20号</v>
          </cell>
          <cell r="N4" t="str">
            <v>23-6730</v>
          </cell>
          <cell r="P4">
            <v>12</v>
          </cell>
        </row>
        <row r="5">
          <cell r="E5" t="str">
            <v>3-①</v>
          </cell>
          <cell r="F5" t="str">
            <v>町連つうしん</v>
          </cell>
          <cell r="G5" t="str">
            <v>春日町第３町内会</v>
          </cell>
          <cell r="I5" t="str">
            <v>林　　拓志</v>
          </cell>
          <cell r="J5" t="str">
            <v>春日地区</v>
          </cell>
          <cell r="K5" t="str">
            <v>068-0827</v>
          </cell>
          <cell r="L5" t="str">
            <v>春日町3丁目7番12号</v>
          </cell>
          <cell r="N5" t="str">
            <v>24-1369</v>
          </cell>
          <cell r="O5">
            <v>130</v>
          </cell>
          <cell r="P5">
            <v>16</v>
          </cell>
        </row>
        <row r="6">
          <cell r="E6" t="str">
            <v>4-①</v>
          </cell>
          <cell r="F6" t="str">
            <v>町連つうしん</v>
          </cell>
          <cell r="G6" t="str">
            <v>春日東栄町会</v>
          </cell>
          <cell r="I6" t="str">
            <v>髙松　孝行</v>
          </cell>
          <cell r="J6" t="str">
            <v>春日地区</v>
          </cell>
          <cell r="K6" t="str">
            <v>068-0827</v>
          </cell>
          <cell r="L6" t="str">
            <v>春日町4丁目3番12号</v>
          </cell>
          <cell r="N6" t="str">
            <v>24-4554</v>
          </cell>
          <cell r="O6">
            <v>177</v>
          </cell>
          <cell r="P6">
            <v>13</v>
          </cell>
        </row>
        <row r="7">
          <cell r="E7" t="str">
            <v>5-①</v>
          </cell>
          <cell r="F7" t="str">
            <v>町連つうしん</v>
          </cell>
          <cell r="G7" t="str">
            <v>緑が丘第一町内会</v>
          </cell>
          <cell r="I7" t="str">
            <v>春木　峰夫</v>
          </cell>
          <cell r="J7" t="str">
            <v>緑が丘地区</v>
          </cell>
          <cell r="K7" t="str">
            <v>068-0835</v>
          </cell>
          <cell r="L7" t="str">
            <v>緑が丘1丁目21番6</v>
          </cell>
          <cell r="N7" t="str">
            <v>25-5000</v>
          </cell>
          <cell r="O7">
            <v>177</v>
          </cell>
          <cell r="P7">
            <v>12</v>
          </cell>
        </row>
        <row r="8">
          <cell r="E8" t="str">
            <v>6-①</v>
          </cell>
          <cell r="F8" t="str">
            <v>町連つうしん</v>
          </cell>
          <cell r="G8" t="str">
            <v>駒沢町内会</v>
          </cell>
          <cell r="I8" t="str">
            <v>柳田　昭雄</v>
          </cell>
          <cell r="J8" t="str">
            <v>緑が丘地区</v>
          </cell>
          <cell r="K8" t="str">
            <v>068-0835</v>
          </cell>
          <cell r="L8" t="str">
            <v>緑が丘5丁目159番地20</v>
          </cell>
          <cell r="N8" t="str">
            <v>25-1463</v>
          </cell>
          <cell r="O8">
            <v>186</v>
          </cell>
          <cell r="P8">
            <v>12</v>
          </cell>
        </row>
        <row r="9">
          <cell r="E9" t="str">
            <v>7-①</v>
          </cell>
          <cell r="F9" t="str">
            <v>町連つうしん</v>
          </cell>
          <cell r="G9" t="str">
            <v>南が丘町内会</v>
          </cell>
          <cell r="I9" t="str">
            <v>谷口　郁子</v>
          </cell>
          <cell r="J9" t="str">
            <v>緑が丘地区</v>
          </cell>
          <cell r="K9" t="str">
            <v>068-0833</v>
          </cell>
          <cell r="L9" t="str">
            <v>志文町1183番地94</v>
          </cell>
          <cell r="N9" t="str">
            <v>25-2589</v>
          </cell>
          <cell r="O9">
            <v>90</v>
          </cell>
          <cell r="P9">
            <v>5</v>
          </cell>
        </row>
        <row r="10">
          <cell r="E10" t="str">
            <v>8-①</v>
          </cell>
          <cell r="F10" t="str">
            <v>町連つうしん</v>
          </cell>
          <cell r="G10" t="str">
            <v>緑が丘町内会</v>
          </cell>
          <cell r="I10" t="str">
            <v>山口　照雄</v>
          </cell>
          <cell r="J10" t="str">
            <v>緑が丘地区</v>
          </cell>
          <cell r="K10" t="str">
            <v>068-0835</v>
          </cell>
          <cell r="L10" t="str">
            <v>緑が丘2丁目79番地41</v>
          </cell>
          <cell r="N10" t="str">
            <v>090-2072-3674</v>
          </cell>
          <cell r="O10">
            <v>246</v>
          </cell>
          <cell r="P10">
            <v>20</v>
          </cell>
        </row>
        <row r="11">
          <cell r="E11" t="str">
            <v>9-①</v>
          </cell>
          <cell r="F11" t="str">
            <v>町連つうしん</v>
          </cell>
          <cell r="G11" t="str">
            <v>グリーン団地町内会</v>
          </cell>
          <cell r="I11" t="str">
            <v>岡本　勝則</v>
          </cell>
          <cell r="J11" t="str">
            <v>緑が丘地区</v>
          </cell>
          <cell r="K11" t="str">
            <v>068-0835</v>
          </cell>
          <cell r="L11" t="str">
            <v>緑が丘6丁目309番地65</v>
          </cell>
          <cell r="N11" t="str">
            <v>24-3594</v>
          </cell>
          <cell r="O11">
            <v>142</v>
          </cell>
          <cell r="P11">
            <v>10</v>
          </cell>
        </row>
        <row r="12">
          <cell r="E12" t="str">
            <v>10-①</v>
          </cell>
          <cell r="G12" t="str">
            <v>駒園町会</v>
          </cell>
          <cell r="I12" t="str">
            <v>木口　里美</v>
          </cell>
          <cell r="J12" t="str">
            <v>駒園地区</v>
          </cell>
          <cell r="K12" t="str">
            <v>068-0834</v>
          </cell>
          <cell r="L12" t="str">
            <v>駒園2丁目1番9号</v>
          </cell>
          <cell r="N12" t="str">
            <v>51-7879</v>
          </cell>
          <cell r="O12">
            <v>230</v>
          </cell>
          <cell r="P12">
            <v>2</v>
          </cell>
        </row>
        <row r="13">
          <cell r="E13" t="str">
            <v>10-②</v>
          </cell>
          <cell r="G13" t="str">
            <v>駒園町会</v>
          </cell>
          <cell r="I13" t="str">
            <v>平塚　努</v>
          </cell>
          <cell r="J13" t="str">
            <v>駒園地区</v>
          </cell>
          <cell r="K13" t="str">
            <v>068-0834</v>
          </cell>
          <cell r="L13" t="str">
            <v>駒園2丁目2番8号</v>
          </cell>
          <cell r="N13" t="str">
            <v>25-3897</v>
          </cell>
          <cell r="P13">
            <v>4</v>
          </cell>
        </row>
        <row r="14">
          <cell r="E14" t="str">
            <v>10-③</v>
          </cell>
          <cell r="G14" t="str">
            <v>駒園町会</v>
          </cell>
          <cell r="I14" t="str">
            <v>吉田　　稔</v>
          </cell>
          <cell r="J14" t="str">
            <v>駒園地区</v>
          </cell>
          <cell r="K14" t="str">
            <v>068-0834</v>
          </cell>
          <cell r="L14" t="str">
            <v>駒園5丁目2番18号</v>
          </cell>
          <cell r="N14" t="str">
            <v>24-1327</v>
          </cell>
          <cell r="P14">
            <v>4</v>
          </cell>
        </row>
        <row r="15">
          <cell r="E15" t="str">
            <v>10-④</v>
          </cell>
          <cell r="G15" t="str">
            <v>駒園町会</v>
          </cell>
          <cell r="I15" t="str">
            <v>塩田　　靖</v>
          </cell>
          <cell r="J15" t="str">
            <v>駒園地区</v>
          </cell>
          <cell r="K15" t="str">
            <v>068-0834</v>
          </cell>
          <cell r="L15" t="str">
            <v>駒園6丁目3番9号</v>
          </cell>
          <cell r="N15" t="str">
            <v>23-4474</v>
          </cell>
          <cell r="P15">
            <v>4</v>
          </cell>
        </row>
        <row r="16">
          <cell r="E16" t="str">
            <v>10-⑤</v>
          </cell>
          <cell r="G16" t="str">
            <v>駒園町会</v>
          </cell>
          <cell r="I16" t="str">
            <v>荒川　美枝</v>
          </cell>
          <cell r="J16" t="str">
            <v>駒園地区</v>
          </cell>
          <cell r="K16" t="str">
            <v>068-0834</v>
          </cell>
          <cell r="L16" t="str">
            <v>駒園7丁目3番5号</v>
          </cell>
          <cell r="N16" t="str">
            <v>23-1665</v>
          </cell>
          <cell r="P16">
            <v>6</v>
          </cell>
        </row>
        <row r="17">
          <cell r="E17" t="str">
            <v>10-⑥</v>
          </cell>
          <cell r="G17" t="str">
            <v>駒園町会</v>
          </cell>
          <cell r="I17" t="str">
            <v>中村　克己</v>
          </cell>
          <cell r="J17" t="str">
            <v>駒園地区</v>
          </cell>
          <cell r="K17" t="str">
            <v>068-0816</v>
          </cell>
          <cell r="L17" t="str">
            <v>美園6条7丁目1番10号</v>
          </cell>
          <cell r="N17" t="str">
            <v>38-4825</v>
          </cell>
          <cell r="P17">
            <v>6</v>
          </cell>
        </row>
        <row r="18">
          <cell r="E18" t="str">
            <v>10-⑦</v>
          </cell>
          <cell r="F18" t="str">
            <v>町連つうしん</v>
          </cell>
          <cell r="G18" t="str">
            <v>駒園町会</v>
          </cell>
          <cell r="I18" t="str">
            <v>北口　茂雄</v>
          </cell>
          <cell r="J18" t="str">
            <v>駒園地区</v>
          </cell>
          <cell r="K18" t="str">
            <v>068-0815</v>
          </cell>
          <cell r="L18" t="str">
            <v>美園5条6丁目1番15号</v>
          </cell>
          <cell r="N18" t="str">
            <v>25-4192</v>
          </cell>
          <cell r="P18">
            <v>4</v>
          </cell>
        </row>
        <row r="19">
          <cell r="E19" t="str">
            <v>10-⑧</v>
          </cell>
          <cell r="G19" t="str">
            <v>駒園町会</v>
          </cell>
          <cell r="I19" t="str">
            <v>東　茂</v>
          </cell>
          <cell r="J19" t="str">
            <v>駒園地区</v>
          </cell>
          <cell r="K19" t="str">
            <v>068-0834</v>
          </cell>
          <cell r="L19" t="str">
            <v>駒園8丁目1番5号</v>
          </cell>
          <cell r="N19" t="str">
            <v>23-6164</v>
          </cell>
          <cell r="P19">
            <v>5</v>
          </cell>
        </row>
        <row r="20">
          <cell r="E20" t="str">
            <v>11-①</v>
          </cell>
          <cell r="F20" t="str">
            <v>町連つうしん</v>
          </cell>
          <cell r="G20" t="str">
            <v>美園南桜木町会</v>
          </cell>
          <cell r="I20" t="str">
            <v>荒生　勝一</v>
          </cell>
          <cell r="J20" t="str">
            <v>駒園地区</v>
          </cell>
          <cell r="K20" t="str">
            <v>068-0816</v>
          </cell>
          <cell r="L20" t="str">
            <v>美園6条8丁目2番19号</v>
          </cell>
          <cell r="N20" t="str">
            <v>24-6694</v>
          </cell>
          <cell r="O20">
            <v>57</v>
          </cell>
          <cell r="P20">
            <v>6</v>
          </cell>
        </row>
        <row r="21">
          <cell r="E21" t="str">
            <v>12-①</v>
          </cell>
          <cell r="F21" t="str">
            <v>町連つうしん</v>
          </cell>
          <cell r="G21" t="str">
            <v>美園自治会</v>
          </cell>
          <cell r="I21" t="str">
            <v>吉井　由美子</v>
          </cell>
          <cell r="J21" t="str">
            <v>駒園地区</v>
          </cell>
          <cell r="K21" t="str">
            <v>068-0817</v>
          </cell>
          <cell r="L21" t="str">
            <v>美園7条8丁目5番3号</v>
          </cell>
          <cell r="N21" t="str">
            <v>22-8011</v>
          </cell>
          <cell r="O21">
            <v>30</v>
          </cell>
          <cell r="P21">
            <v>6</v>
          </cell>
        </row>
        <row r="22">
          <cell r="E22" t="str">
            <v>13-①</v>
          </cell>
          <cell r="F22" t="str">
            <v>町連つうしん</v>
          </cell>
          <cell r="G22" t="str">
            <v>美園春風町会</v>
          </cell>
          <cell r="I22" t="str">
            <v>藤井　　肇</v>
          </cell>
          <cell r="J22" t="str">
            <v>駒園地区</v>
          </cell>
          <cell r="K22" t="str">
            <v>068-0815</v>
          </cell>
          <cell r="L22" t="str">
            <v>美園5条8丁目6番6号</v>
          </cell>
          <cell r="N22" t="str">
            <v>24-1387</v>
          </cell>
          <cell r="O22">
            <v>122</v>
          </cell>
          <cell r="P22">
            <v>6</v>
          </cell>
        </row>
        <row r="23">
          <cell r="E23" t="str">
            <v>14-①</v>
          </cell>
          <cell r="F23" t="str">
            <v>町連つうしん</v>
          </cell>
          <cell r="G23" t="str">
            <v>駒園グランドハイツ町会</v>
          </cell>
          <cell r="I23" t="str">
            <v>髙橋　芳明</v>
          </cell>
          <cell r="J23" t="str">
            <v>地区協未加入</v>
          </cell>
          <cell r="K23" t="str">
            <v>068-0834</v>
          </cell>
          <cell r="L23" t="str">
            <v>駒園8丁目3番1号</v>
          </cell>
          <cell r="M23" t="str">
            <v>駒園グランドハイツ117号室</v>
          </cell>
          <cell r="N23" t="str">
            <v>25-1638</v>
          </cell>
          <cell r="O23">
            <v>60</v>
          </cell>
          <cell r="P23">
            <v>7</v>
          </cell>
        </row>
        <row r="24">
          <cell r="E24" t="str">
            <v>15-①</v>
          </cell>
          <cell r="F24" t="str">
            <v>町連つうしん</v>
          </cell>
          <cell r="G24" t="str">
            <v>南町第１町会</v>
          </cell>
          <cell r="I24" t="str">
            <v>生田　敏行</v>
          </cell>
          <cell r="J24" t="str">
            <v>南町地区</v>
          </cell>
          <cell r="K24" t="str">
            <v>068-0807</v>
          </cell>
          <cell r="L24" t="str">
            <v>南町7条2丁目5番16号</v>
          </cell>
          <cell r="N24" t="str">
            <v>33-8771</v>
          </cell>
          <cell r="O24">
            <v>207</v>
          </cell>
          <cell r="P24">
            <v>5</v>
          </cell>
        </row>
        <row r="25">
          <cell r="E25" t="str">
            <v>15-②</v>
          </cell>
          <cell r="G25" t="str">
            <v>南町第１町会</v>
          </cell>
          <cell r="I25" t="str">
            <v>田中　重夫</v>
          </cell>
          <cell r="J25" t="str">
            <v>南町地区</v>
          </cell>
          <cell r="K25" t="str">
            <v>068-0807</v>
          </cell>
          <cell r="L25" t="str">
            <v>南町7条2丁目6番2号</v>
          </cell>
          <cell r="N25" t="str">
            <v>22-8030</v>
          </cell>
          <cell r="P25">
            <v>4</v>
          </cell>
        </row>
        <row r="26">
          <cell r="E26" t="str">
            <v>15-③</v>
          </cell>
          <cell r="G26" t="str">
            <v>南町第１町会</v>
          </cell>
          <cell r="I26" t="str">
            <v>松井　義秋</v>
          </cell>
          <cell r="J26" t="str">
            <v>南町地区</v>
          </cell>
          <cell r="K26" t="str">
            <v>068-0808</v>
          </cell>
          <cell r="L26" t="str">
            <v>南町8条2丁目2番33号</v>
          </cell>
          <cell r="N26" t="str">
            <v>24-6808</v>
          </cell>
          <cell r="P26">
            <v>4</v>
          </cell>
        </row>
        <row r="27">
          <cell r="E27" t="str">
            <v>16-①</v>
          </cell>
          <cell r="F27" t="str">
            <v>町連つうしん</v>
          </cell>
          <cell r="G27" t="str">
            <v>南友町会</v>
          </cell>
          <cell r="I27" t="str">
            <v>風間　好信</v>
          </cell>
          <cell r="J27" t="str">
            <v>南町地区</v>
          </cell>
          <cell r="K27" t="str">
            <v>068-0808</v>
          </cell>
          <cell r="L27" t="str">
            <v>南町8条5丁目5-3</v>
          </cell>
          <cell r="O27">
            <v>209</v>
          </cell>
          <cell r="P27">
            <v>14</v>
          </cell>
        </row>
        <row r="28">
          <cell r="E28" t="str">
            <v>17-①</v>
          </cell>
          <cell r="F28" t="str">
            <v>町連つうしん</v>
          </cell>
          <cell r="G28" t="str">
            <v>新南町町会</v>
          </cell>
          <cell r="I28" t="str">
            <v>大泉　久知</v>
          </cell>
          <cell r="J28" t="str">
            <v>南町地区</v>
          </cell>
          <cell r="K28" t="str">
            <v>068-0808</v>
          </cell>
          <cell r="L28" t="str">
            <v>南町8条4丁目2番4号</v>
          </cell>
          <cell r="N28" t="str">
            <v>20-0277</v>
          </cell>
          <cell r="O28">
            <v>366</v>
          </cell>
          <cell r="P28">
            <v>30</v>
          </cell>
        </row>
        <row r="29">
          <cell r="E29" t="str">
            <v>18-①</v>
          </cell>
          <cell r="F29" t="str">
            <v>町連つうしん</v>
          </cell>
          <cell r="G29" t="str">
            <v>南町新光町会</v>
          </cell>
          <cell r="I29" t="str">
            <v>小林　宏昭</v>
          </cell>
          <cell r="J29" t="str">
            <v>南町地区</v>
          </cell>
          <cell r="K29" t="str">
            <v>068-0803</v>
          </cell>
          <cell r="L29" t="str">
            <v>南町3条2丁目5番5号</v>
          </cell>
          <cell r="N29" t="str">
            <v>33-3773</v>
          </cell>
          <cell r="O29">
            <v>320</v>
          </cell>
          <cell r="P29">
            <v>18</v>
          </cell>
        </row>
        <row r="30">
          <cell r="E30" t="str">
            <v>19-①</v>
          </cell>
          <cell r="F30" t="str">
            <v>町連つうしん</v>
          </cell>
          <cell r="G30" t="str">
            <v>南町中央町会</v>
          </cell>
          <cell r="I30" t="str">
            <v>岡　　義彦</v>
          </cell>
          <cell r="J30" t="str">
            <v>南町地区</v>
          </cell>
          <cell r="K30" t="str">
            <v>068-0806</v>
          </cell>
          <cell r="L30" t="str">
            <v>南町6条2丁目4番14号</v>
          </cell>
          <cell r="N30" t="str">
            <v>23-4081</v>
          </cell>
          <cell r="O30">
            <v>252</v>
          </cell>
          <cell r="P30">
            <v>14</v>
          </cell>
        </row>
        <row r="31">
          <cell r="E31" t="str">
            <v>20-①</v>
          </cell>
          <cell r="F31" t="str">
            <v>町連つうしん</v>
          </cell>
          <cell r="G31" t="str">
            <v>美園友の会</v>
          </cell>
          <cell r="I31" t="str">
            <v>乙川　　諭</v>
          </cell>
          <cell r="J31" t="str">
            <v>美園地区</v>
          </cell>
          <cell r="K31" t="str">
            <v>068-0811</v>
          </cell>
          <cell r="L31" t="str">
            <v>美園1条1丁目4番28号</v>
          </cell>
          <cell r="N31" t="str">
            <v>25-0267</v>
          </cell>
          <cell r="O31">
            <v>36</v>
          </cell>
          <cell r="P31">
            <v>4</v>
          </cell>
        </row>
        <row r="32">
          <cell r="E32" t="str">
            <v>21-①</v>
          </cell>
          <cell r="F32" t="str">
            <v>町連つうしん</v>
          </cell>
          <cell r="G32" t="str">
            <v>美園第一町会</v>
          </cell>
          <cell r="I32" t="str">
            <v>岩倉　　充</v>
          </cell>
          <cell r="J32" t="str">
            <v>美園地区</v>
          </cell>
          <cell r="K32" t="str">
            <v>068-0813</v>
          </cell>
          <cell r="L32" t="str">
            <v>美園3条3丁目1番1号</v>
          </cell>
          <cell r="N32" t="str">
            <v>25-7701</v>
          </cell>
          <cell r="O32">
            <v>115</v>
          </cell>
          <cell r="P32">
            <v>16</v>
          </cell>
        </row>
        <row r="33">
          <cell r="E33" t="str">
            <v>22-①</v>
          </cell>
          <cell r="F33" t="str">
            <v>町連つうしん</v>
          </cell>
          <cell r="G33" t="str">
            <v>美園一心町会</v>
          </cell>
          <cell r="I33" t="str">
            <v>山田　敏範</v>
          </cell>
          <cell r="J33" t="str">
            <v>美園地区</v>
          </cell>
          <cell r="K33" t="str">
            <v>068-0811</v>
          </cell>
          <cell r="L33" t="str">
            <v>美園1条7丁目3番11号</v>
          </cell>
          <cell r="N33" t="str">
            <v>24-1277</v>
          </cell>
          <cell r="O33">
            <v>77</v>
          </cell>
          <cell r="P33">
            <v>8</v>
          </cell>
        </row>
        <row r="34">
          <cell r="E34" t="str">
            <v>23-①</v>
          </cell>
          <cell r="F34" t="str">
            <v>町連つうしん</v>
          </cell>
          <cell r="G34" t="str">
            <v>美園親睦会</v>
          </cell>
          <cell r="I34" t="str">
            <v>下山田　清</v>
          </cell>
          <cell r="J34" t="str">
            <v>美園地区</v>
          </cell>
          <cell r="K34" t="str">
            <v>068-0811</v>
          </cell>
          <cell r="L34" t="str">
            <v>美園2条3丁目1</v>
          </cell>
          <cell r="M34" t="str">
            <v>市営住宅62-1号棟　402号室</v>
          </cell>
          <cell r="N34" t="str">
            <v>24-5617</v>
          </cell>
          <cell r="O34">
            <v>172</v>
          </cell>
          <cell r="P34">
            <v>13</v>
          </cell>
        </row>
        <row r="35">
          <cell r="E35" t="str">
            <v>24-①</v>
          </cell>
          <cell r="F35" t="str">
            <v>町連つうしん</v>
          </cell>
          <cell r="G35" t="str">
            <v>美園町内会</v>
          </cell>
          <cell r="I35" t="str">
            <v>江口　哲雄</v>
          </cell>
          <cell r="J35" t="str">
            <v>美園地区</v>
          </cell>
          <cell r="K35" t="str">
            <v>068-0814</v>
          </cell>
          <cell r="L35" t="str">
            <v>美園4条5丁目2番2号</v>
          </cell>
          <cell r="N35" t="str">
            <v>25-4996</v>
          </cell>
          <cell r="O35">
            <v>235</v>
          </cell>
          <cell r="P35">
            <v>17</v>
          </cell>
        </row>
        <row r="36">
          <cell r="E36" t="str">
            <v>25-①</v>
          </cell>
          <cell r="F36" t="str">
            <v>町連つうしん</v>
          </cell>
          <cell r="G36" t="str">
            <v>美園中央町会</v>
          </cell>
          <cell r="I36" t="str">
            <v>高橋　哲三</v>
          </cell>
          <cell r="J36" t="str">
            <v>美園地区</v>
          </cell>
          <cell r="K36" t="str">
            <v>068-0814</v>
          </cell>
          <cell r="L36" t="str">
            <v>美園4条2丁目1-7</v>
          </cell>
          <cell r="N36" t="str">
            <v>23-0962</v>
          </cell>
          <cell r="O36">
            <v>45</v>
          </cell>
          <cell r="P36">
            <v>5</v>
          </cell>
        </row>
        <row r="37">
          <cell r="E37" t="str">
            <v>26-①</v>
          </cell>
          <cell r="F37" t="str">
            <v>町連つうしん</v>
          </cell>
          <cell r="G37" t="str">
            <v>美園第二町内会</v>
          </cell>
          <cell r="I37" t="str">
            <v>藤野　幸子</v>
          </cell>
          <cell r="J37" t="str">
            <v>美園地区</v>
          </cell>
          <cell r="K37" t="str">
            <v xml:space="preserve">068-0814 </v>
          </cell>
          <cell r="L37" t="str">
            <v>美園4条7丁目1番14号</v>
          </cell>
          <cell r="N37" t="str">
            <v>22-5004</v>
          </cell>
          <cell r="O37">
            <v>240</v>
          </cell>
          <cell r="P37">
            <v>18</v>
          </cell>
        </row>
        <row r="38">
          <cell r="E38" t="str">
            <v>27-①</v>
          </cell>
          <cell r="F38" t="str">
            <v>町連つうしん</v>
          </cell>
          <cell r="G38" t="str">
            <v>西町会</v>
          </cell>
          <cell r="I38" t="str">
            <v>鈴木　達美</v>
          </cell>
          <cell r="J38" t="str">
            <v>西部地区</v>
          </cell>
          <cell r="K38" t="str">
            <v>068-0025</v>
          </cell>
          <cell r="L38" t="str">
            <v>5条西11丁目2番地10</v>
          </cell>
          <cell r="N38" t="str">
            <v>23-1382</v>
          </cell>
          <cell r="O38">
            <v>330</v>
          </cell>
          <cell r="P38">
            <v>38</v>
          </cell>
        </row>
        <row r="39">
          <cell r="E39" t="str">
            <v>28-①</v>
          </cell>
          <cell r="G39" t="str">
            <v>幸町内会</v>
          </cell>
          <cell r="I39" t="str">
            <v>小坂　芳枝</v>
          </cell>
          <cell r="J39" t="str">
            <v>西部地区</v>
          </cell>
          <cell r="K39" t="str">
            <v>068-0027</v>
          </cell>
          <cell r="L39" t="str">
            <v>7条西11丁目8番地2</v>
          </cell>
          <cell r="N39" t="str">
            <v>24-2013</v>
          </cell>
          <cell r="O39">
            <v>299</v>
          </cell>
          <cell r="P39">
            <v>2</v>
          </cell>
        </row>
        <row r="40">
          <cell r="E40" t="str">
            <v>28-②</v>
          </cell>
          <cell r="G40" t="str">
            <v>幸町内会</v>
          </cell>
          <cell r="I40" t="str">
            <v>谷口　友英</v>
          </cell>
          <cell r="J40" t="str">
            <v>西部地区</v>
          </cell>
          <cell r="K40" t="str">
            <v>068-0028</v>
          </cell>
          <cell r="L40" t="str">
            <v>8条西11丁目10番地17</v>
          </cell>
          <cell r="P40">
            <v>3</v>
          </cell>
        </row>
        <row r="41">
          <cell r="E41" t="str">
            <v>28-③</v>
          </cell>
          <cell r="F41" t="str">
            <v>町連つうしん</v>
          </cell>
          <cell r="G41" t="str">
            <v>幸町内会</v>
          </cell>
          <cell r="I41" t="str">
            <v>中嶋　恒夫</v>
          </cell>
          <cell r="J41" t="str">
            <v>西部地区</v>
          </cell>
          <cell r="K41" t="str">
            <v>068-0027</v>
          </cell>
          <cell r="L41" t="str">
            <v>7条西12丁目37番地1</v>
          </cell>
          <cell r="N41" t="str">
            <v>22-4041</v>
          </cell>
          <cell r="P41">
            <v>1</v>
          </cell>
        </row>
        <row r="42">
          <cell r="E42" t="str">
            <v>28-④</v>
          </cell>
          <cell r="G42" t="str">
            <v>幸町内会</v>
          </cell>
          <cell r="I42" t="str">
            <v>多田　寿恵子</v>
          </cell>
          <cell r="J42" t="str">
            <v>西部地区</v>
          </cell>
          <cell r="K42" t="str">
            <v>068-0027</v>
          </cell>
          <cell r="L42" t="str">
            <v>7条西12丁目78番地</v>
          </cell>
          <cell r="N42" t="str">
            <v>35-1004</v>
          </cell>
          <cell r="P42">
            <v>1</v>
          </cell>
        </row>
        <row r="43">
          <cell r="E43" t="str">
            <v>28-⑤</v>
          </cell>
          <cell r="G43" t="str">
            <v>幸町内会</v>
          </cell>
          <cell r="I43" t="str">
            <v>武部　あけみ</v>
          </cell>
          <cell r="J43" t="str">
            <v>西部地区</v>
          </cell>
          <cell r="K43" t="str">
            <v>068-0026</v>
          </cell>
          <cell r="L43" t="str">
            <v>6条西12丁目19番地</v>
          </cell>
          <cell r="M43" t="str">
            <v>コーポまつうら202号</v>
          </cell>
          <cell r="N43" t="str">
            <v>35-4013</v>
          </cell>
          <cell r="P43">
            <v>1</v>
          </cell>
        </row>
        <row r="44">
          <cell r="E44" t="str">
            <v>28-⑥</v>
          </cell>
          <cell r="G44" t="str">
            <v>幸町内会</v>
          </cell>
          <cell r="I44" t="str">
            <v>永坂　博</v>
          </cell>
          <cell r="J44" t="str">
            <v>西部地区</v>
          </cell>
          <cell r="K44" t="str">
            <v>068-0026</v>
          </cell>
          <cell r="L44" t="str">
            <v>6条西12丁目58番地</v>
          </cell>
          <cell r="N44" t="str">
            <v>24-6124</v>
          </cell>
          <cell r="P44">
            <v>1</v>
          </cell>
        </row>
        <row r="45">
          <cell r="E45" t="str">
            <v>28-⑦</v>
          </cell>
          <cell r="G45" t="str">
            <v>幸町内会</v>
          </cell>
          <cell r="I45" t="str">
            <v>加藤　蘭子</v>
          </cell>
          <cell r="J45" t="str">
            <v>西部地区</v>
          </cell>
          <cell r="K45" t="str">
            <v>068-0026</v>
          </cell>
          <cell r="L45" t="str">
            <v>6条西13丁目25番地13</v>
          </cell>
          <cell r="N45" t="str">
            <v>23-3929</v>
          </cell>
          <cell r="P45">
            <v>1</v>
          </cell>
        </row>
        <row r="46">
          <cell r="E46" t="str">
            <v>28-⑧</v>
          </cell>
          <cell r="G46" t="str">
            <v>幸町内会</v>
          </cell>
          <cell r="I46" t="str">
            <v>本田　キクエ</v>
          </cell>
          <cell r="J46" t="str">
            <v>西部地区</v>
          </cell>
          <cell r="K46" t="str">
            <v>068-0027</v>
          </cell>
          <cell r="L46" t="str">
            <v>7条西13丁目3番地3</v>
          </cell>
          <cell r="N46" t="str">
            <v>23-3066</v>
          </cell>
          <cell r="P46">
            <v>1</v>
          </cell>
        </row>
        <row r="47">
          <cell r="E47" t="str">
            <v>28-⑨</v>
          </cell>
          <cell r="G47" t="str">
            <v>幸町内会</v>
          </cell>
          <cell r="I47" t="str">
            <v>金山　和則</v>
          </cell>
          <cell r="J47" t="str">
            <v>西部地区</v>
          </cell>
          <cell r="K47" t="str">
            <v>068-0027</v>
          </cell>
          <cell r="L47" t="str">
            <v>7条西14丁目1番地28</v>
          </cell>
          <cell r="N47" t="str">
            <v>23-6197</v>
          </cell>
          <cell r="P47">
            <v>1</v>
          </cell>
        </row>
        <row r="48">
          <cell r="E48" t="str">
            <v>28-⑩</v>
          </cell>
          <cell r="G48" t="str">
            <v>幸町内会</v>
          </cell>
          <cell r="I48" t="str">
            <v>千田　克治</v>
          </cell>
          <cell r="J48" t="str">
            <v>西部地区</v>
          </cell>
          <cell r="K48" t="str">
            <v>068-0028</v>
          </cell>
          <cell r="L48" t="str">
            <v>8条西15丁目1番地3</v>
          </cell>
          <cell r="N48" t="str">
            <v>23-4029</v>
          </cell>
          <cell r="P48">
            <v>1</v>
          </cell>
        </row>
        <row r="49">
          <cell r="E49" t="str">
            <v>28-⑪</v>
          </cell>
          <cell r="G49" t="str">
            <v>幸町内会</v>
          </cell>
          <cell r="I49" t="str">
            <v>鈴木　俊秀</v>
          </cell>
          <cell r="J49" t="str">
            <v>西部地区</v>
          </cell>
          <cell r="K49" t="str">
            <v>068-0028</v>
          </cell>
          <cell r="L49" t="str">
            <v>8条西17丁目2番地15</v>
          </cell>
          <cell r="N49" t="str">
            <v>25-1165</v>
          </cell>
          <cell r="P49">
            <v>1</v>
          </cell>
        </row>
        <row r="50">
          <cell r="E50" t="str">
            <v>28-⑫</v>
          </cell>
          <cell r="G50" t="str">
            <v>幸町内会</v>
          </cell>
          <cell r="I50" t="str">
            <v>岡本　實</v>
          </cell>
          <cell r="J50" t="str">
            <v>西部地区</v>
          </cell>
          <cell r="K50" t="str">
            <v>068-0027</v>
          </cell>
          <cell r="L50" t="str">
            <v>7条西17丁目6番地42</v>
          </cell>
          <cell r="N50" t="str">
            <v>22-2593</v>
          </cell>
          <cell r="P50">
            <v>1</v>
          </cell>
        </row>
        <row r="51">
          <cell r="E51" t="str">
            <v>28-⑬</v>
          </cell>
          <cell r="G51" t="str">
            <v>幸町内会</v>
          </cell>
          <cell r="I51" t="str">
            <v>白﨑　弘典</v>
          </cell>
          <cell r="J51" t="str">
            <v>西部地区</v>
          </cell>
          <cell r="K51" t="str">
            <v>068-0027</v>
          </cell>
          <cell r="L51" t="str">
            <v>7条西17丁目6番地34</v>
          </cell>
          <cell r="N51" t="str">
            <v>25-3419</v>
          </cell>
          <cell r="P51">
            <v>1</v>
          </cell>
        </row>
        <row r="52">
          <cell r="E52" t="str">
            <v>28-⑭</v>
          </cell>
          <cell r="G52" t="str">
            <v>幸町内会</v>
          </cell>
          <cell r="I52" t="str">
            <v>保科　友彦</v>
          </cell>
          <cell r="J52" t="str">
            <v>西部地区</v>
          </cell>
          <cell r="K52" t="str">
            <v>068-0028</v>
          </cell>
          <cell r="L52" t="str">
            <v>8条西17丁目3番地</v>
          </cell>
          <cell r="N52" t="str">
            <v>25-1220</v>
          </cell>
          <cell r="P52">
            <v>1</v>
          </cell>
        </row>
        <row r="53">
          <cell r="E53" t="str">
            <v>28-⑮</v>
          </cell>
          <cell r="G53" t="str">
            <v>幸町内会</v>
          </cell>
          <cell r="I53" t="str">
            <v>山口　智美</v>
          </cell>
          <cell r="J53" t="str">
            <v>西部地区</v>
          </cell>
          <cell r="K53" t="str">
            <v>068-0028</v>
          </cell>
          <cell r="L53" t="str">
            <v>8条西14丁目2番地4</v>
          </cell>
          <cell r="M53" t="str">
            <v>ｻｰﾑ8条西参番館A-501号</v>
          </cell>
          <cell r="N53" t="str">
            <v>090-5074-1888</v>
          </cell>
          <cell r="P53">
            <v>6</v>
          </cell>
        </row>
        <row r="54">
          <cell r="E54" t="str">
            <v>28-⑯</v>
          </cell>
          <cell r="G54" t="str">
            <v>幸町内会</v>
          </cell>
          <cell r="I54" t="str">
            <v>高橋　啓哉</v>
          </cell>
          <cell r="J54" t="str">
            <v>西部地区</v>
          </cell>
          <cell r="K54" t="str">
            <v>068-0027</v>
          </cell>
          <cell r="L54" t="str">
            <v>7条西15丁目4番地21</v>
          </cell>
          <cell r="N54" t="str">
            <v>25-2738</v>
          </cell>
          <cell r="P54">
            <v>1</v>
          </cell>
        </row>
        <row r="55">
          <cell r="E55" t="str">
            <v>29-①</v>
          </cell>
          <cell r="F55" t="str">
            <v>町連つうしん</v>
          </cell>
          <cell r="G55" t="str">
            <v>やまと町内会</v>
          </cell>
          <cell r="I55" t="str">
            <v>吉田　　享</v>
          </cell>
          <cell r="J55" t="str">
            <v>西部地区</v>
          </cell>
          <cell r="K55" t="str">
            <v>068-0852</v>
          </cell>
          <cell r="L55" t="str">
            <v>大和2条5丁目45</v>
          </cell>
          <cell r="N55" t="str">
            <v>23-3622</v>
          </cell>
          <cell r="O55">
            <v>453</v>
          </cell>
          <cell r="P55">
            <v>33</v>
          </cell>
        </row>
        <row r="56">
          <cell r="E56" t="str">
            <v>30-①</v>
          </cell>
          <cell r="F56" t="str">
            <v>町連つうしん</v>
          </cell>
          <cell r="G56" t="str">
            <v>南町親睦会</v>
          </cell>
          <cell r="I56" t="str">
            <v>内山　幸男</v>
          </cell>
          <cell r="J56" t="str">
            <v>西部地区</v>
          </cell>
          <cell r="K56" t="str">
            <v>068-0025</v>
          </cell>
          <cell r="L56" t="str">
            <v>5条西18丁目4-11</v>
          </cell>
          <cell r="N56" t="str">
            <v>25-9215</v>
          </cell>
          <cell r="O56">
            <v>315</v>
          </cell>
          <cell r="P56">
            <v>38</v>
          </cell>
        </row>
        <row r="57">
          <cell r="E57" t="str">
            <v>31-①</v>
          </cell>
          <cell r="F57" t="str">
            <v>町連つうしん</v>
          </cell>
          <cell r="G57" t="str">
            <v>新９条町会</v>
          </cell>
          <cell r="I57" t="str">
            <v>加賀　俊吉</v>
          </cell>
          <cell r="J57" t="str">
            <v>西部地区</v>
          </cell>
          <cell r="K57" t="str">
            <v>068-0029</v>
          </cell>
          <cell r="L57" t="str">
            <v>9条西15丁目1-4</v>
          </cell>
          <cell r="N57" t="str">
            <v>25-3734</v>
          </cell>
          <cell r="O57">
            <v>109</v>
          </cell>
          <cell r="P57">
            <v>10</v>
          </cell>
        </row>
        <row r="58">
          <cell r="E58" t="str">
            <v>32-①</v>
          </cell>
          <cell r="F58" t="str">
            <v>町連つうしんは直接会長宅へ</v>
          </cell>
          <cell r="G58" t="str">
            <v>稲穂町内会</v>
          </cell>
          <cell r="I58" t="str">
            <v>関谷　矩正</v>
          </cell>
          <cell r="J58" t="str">
            <v>西部地区</v>
          </cell>
          <cell r="K58" t="str">
            <v xml:space="preserve">068-0027 </v>
          </cell>
          <cell r="L58" t="str">
            <v>7条西18丁目26</v>
          </cell>
          <cell r="N58" t="str">
            <v>25-3239</v>
          </cell>
          <cell r="O58">
            <v>336</v>
          </cell>
          <cell r="P58">
            <v>3</v>
          </cell>
        </row>
        <row r="59">
          <cell r="E59" t="str">
            <v>32-②</v>
          </cell>
          <cell r="G59" t="str">
            <v>稲穂町内会</v>
          </cell>
          <cell r="I59" t="str">
            <v>小野塚　克己</v>
          </cell>
          <cell r="J59" t="str">
            <v>西部地区</v>
          </cell>
          <cell r="K59" t="str">
            <v>068-0027</v>
          </cell>
          <cell r="L59" t="str">
            <v>7条西19丁目2</v>
          </cell>
          <cell r="N59" t="str">
            <v>22-3284</v>
          </cell>
          <cell r="P59">
            <v>2</v>
          </cell>
        </row>
        <row r="60">
          <cell r="E60" t="str">
            <v>32-③</v>
          </cell>
          <cell r="G60" t="str">
            <v>稲穂町内会</v>
          </cell>
          <cell r="I60" t="str">
            <v>本田　久博</v>
          </cell>
          <cell r="J60" t="str">
            <v>西部地区</v>
          </cell>
          <cell r="K60" t="str">
            <v>068-0027</v>
          </cell>
          <cell r="L60" t="str">
            <v>7条西20丁目1-30</v>
          </cell>
          <cell r="N60" t="str">
            <v>25-6652</v>
          </cell>
          <cell r="P60">
            <v>2</v>
          </cell>
        </row>
        <row r="61">
          <cell r="E61" t="str">
            <v>32-④</v>
          </cell>
          <cell r="G61" t="str">
            <v>稲穂町内会</v>
          </cell>
          <cell r="I61" t="str">
            <v>平川　卓</v>
          </cell>
          <cell r="J61" t="str">
            <v>西部地区</v>
          </cell>
          <cell r="K61" t="str">
            <v xml:space="preserve">068-0028 </v>
          </cell>
          <cell r="L61" t="str">
            <v>8条西18丁目21-2</v>
          </cell>
          <cell r="N61" t="str">
            <v>25-5989</v>
          </cell>
          <cell r="P61">
            <v>1</v>
          </cell>
        </row>
        <row r="62">
          <cell r="E62" t="str">
            <v>32-⑤</v>
          </cell>
          <cell r="G62" t="str">
            <v>稲穂町内会</v>
          </cell>
          <cell r="I62" t="str">
            <v>折田　進</v>
          </cell>
          <cell r="J62" t="str">
            <v>西部地区</v>
          </cell>
          <cell r="K62" t="str">
            <v>068-0028</v>
          </cell>
          <cell r="L62" t="str">
            <v>8条西18丁目26</v>
          </cell>
          <cell r="N62" t="str">
            <v>25-0435</v>
          </cell>
          <cell r="P62">
            <v>1</v>
          </cell>
        </row>
        <row r="63">
          <cell r="E63" t="str">
            <v>32-⑥</v>
          </cell>
          <cell r="G63" t="str">
            <v>稲穂町内会</v>
          </cell>
          <cell r="I63" t="str">
            <v>道佛　文夫</v>
          </cell>
          <cell r="J63" t="str">
            <v>西部地区</v>
          </cell>
          <cell r="K63" t="str">
            <v>068-0028</v>
          </cell>
          <cell r="L63" t="str">
            <v>8条西20丁目</v>
          </cell>
          <cell r="M63" t="str">
            <v>ＧＨⅡ　412号室</v>
          </cell>
          <cell r="N63" t="str">
            <v>24-8634</v>
          </cell>
          <cell r="P63">
            <v>6</v>
          </cell>
        </row>
        <row r="64">
          <cell r="E64" t="str">
            <v>32-⑦</v>
          </cell>
          <cell r="G64" t="str">
            <v>稲穂町内会</v>
          </cell>
          <cell r="I64" t="str">
            <v>近藤　友子</v>
          </cell>
          <cell r="J64" t="str">
            <v>西部地区</v>
          </cell>
          <cell r="K64" t="str">
            <v>068-0028</v>
          </cell>
          <cell r="L64" t="str">
            <v>8条西20丁目</v>
          </cell>
          <cell r="M64" t="str">
            <v>ＧＨ　　412号室</v>
          </cell>
          <cell r="N64" t="str">
            <v>23-2828</v>
          </cell>
          <cell r="P64">
            <v>6</v>
          </cell>
        </row>
        <row r="65">
          <cell r="E65" t="str">
            <v>32-⑧</v>
          </cell>
          <cell r="G65" t="str">
            <v>稲穂町内会</v>
          </cell>
          <cell r="I65" t="str">
            <v>武田　末男</v>
          </cell>
          <cell r="J65" t="str">
            <v>西部地区</v>
          </cell>
          <cell r="K65" t="str">
            <v>068-0028</v>
          </cell>
          <cell r="L65" t="str">
            <v>8条西21丁目3-19</v>
          </cell>
          <cell r="N65" t="str">
            <v>23-6869</v>
          </cell>
          <cell r="P65">
            <v>1</v>
          </cell>
        </row>
        <row r="66">
          <cell r="E66" t="str">
            <v>32-⑨</v>
          </cell>
          <cell r="G66" t="str">
            <v>稲穂町内会</v>
          </cell>
          <cell r="I66" t="str">
            <v>石月　雅也</v>
          </cell>
          <cell r="J66" t="str">
            <v>西部地区</v>
          </cell>
          <cell r="K66" t="str">
            <v>068-0028</v>
          </cell>
          <cell r="L66" t="str">
            <v>8条西22丁目1-2</v>
          </cell>
          <cell r="N66" t="str">
            <v>24-3040</v>
          </cell>
          <cell r="P66">
            <v>1</v>
          </cell>
        </row>
        <row r="67">
          <cell r="E67" t="str">
            <v>32-⑩</v>
          </cell>
          <cell r="G67" t="str">
            <v>稲穂町内会</v>
          </cell>
          <cell r="I67" t="str">
            <v>長澤　順一</v>
          </cell>
          <cell r="J67" t="str">
            <v>西部地区</v>
          </cell>
          <cell r="K67" t="str">
            <v xml:space="preserve">068-0029 </v>
          </cell>
          <cell r="L67" t="str">
            <v>8条西22丁目3-20</v>
          </cell>
          <cell r="N67" t="str">
            <v>33-7355</v>
          </cell>
          <cell r="P67">
            <v>1</v>
          </cell>
        </row>
        <row r="68">
          <cell r="E68" t="str">
            <v>32-⑪</v>
          </cell>
          <cell r="G68" t="str">
            <v>稲穂町内会</v>
          </cell>
          <cell r="I68" t="str">
            <v>川原　浩二</v>
          </cell>
          <cell r="J68" t="str">
            <v>西部地区</v>
          </cell>
          <cell r="K68" t="str">
            <v xml:space="preserve">068-0029 </v>
          </cell>
          <cell r="L68" t="str">
            <v>9条西18丁目6</v>
          </cell>
          <cell r="N68" t="str">
            <v>22-8147</v>
          </cell>
          <cell r="P68">
            <v>3</v>
          </cell>
        </row>
        <row r="69">
          <cell r="E69" t="str">
            <v>32-⑫</v>
          </cell>
          <cell r="G69" t="str">
            <v>稲穂町内会</v>
          </cell>
          <cell r="I69" t="str">
            <v>畠山　留三郎</v>
          </cell>
          <cell r="J69" t="str">
            <v>西部地区</v>
          </cell>
          <cell r="K69" t="str">
            <v xml:space="preserve">068-0030 </v>
          </cell>
          <cell r="L69" t="str">
            <v>10条西22丁目1-3</v>
          </cell>
          <cell r="N69" t="str">
            <v>31-6200</v>
          </cell>
          <cell r="P69">
            <v>1</v>
          </cell>
        </row>
        <row r="70">
          <cell r="E70" t="str">
            <v>32-⑬</v>
          </cell>
          <cell r="G70" t="str">
            <v>稲穂町内会</v>
          </cell>
          <cell r="I70" t="str">
            <v>花岡　清</v>
          </cell>
          <cell r="J70" t="str">
            <v>西部地区</v>
          </cell>
          <cell r="K70" t="str">
            <v>068-0027</v>
          </cell>
          <cell r="L70" t="str">
            <v>7条西21丁目2-4</v>
          </cell>
          <cell r="N70" t="str">
            <v>25-0018</v>
          </cell>
          <cell r="P70">
            <v>3</v>
          </cell>
        </row>
        <row r="71">
          <cell r="E71" t="str">
            <v>33-①</v>
          </cell>
          <cell r="F71" t="str">
            <v>町連つうしん</v>
          </cell>
          <cell r="G71" t="str">
            <v>宮の下町会</v>
          </cell>
          <cell r="I71" t="str">
            <v>藤田　亮平</v>
          </cell>
          <cell r="J71" t="str">
            <v>宮の下地区</v>
          </cell>
          <cell r="K71" t="str">
            <v>068-0029</v>
          </cell>
          <cell r="L71" t="str">
            <v>9条西6丁目21</v>
          </cell>
          <cell r="N71" t="str">
            <v>22-1248</v>
          </cell>
          <cell r="O71">
            <v>230</v>
          </cell>
          <cell r="P71">
            <v>24</v>
          </cell>
        </row>
        <row r="72">
          <cell r="E72" t="str">
            <v>34-①</v>
          </cell>
          <cell r="F72" t="str">
            <v>町連つうしん</v>
          </cell>
          <cell r="G72" t="str">
            <v>宮下町２丁目親睦会</v>
          </cell>
          <cell r="I72" t="str">
            <v>矢部　寿子</v>
          </cell>
          <cell r="J72" t="str">
            <v>宮の下地区</v>
          </cell>
          <cell r="K72" t="str">
            <v>068-0009</v>
          </cell>
          <cell r="L72" t="str">
            <v>9条東1丁目27-3</v>
          </cell>
          <cell r="N72" t="str">
            <v>23-1773</v>
          </cell>
          <cell r="O72">
            <v>34</v>
          </cell>
          <cell r="P72">
            <v>4</v>
          </cell>
        </row>
        <row r="73">
          <cell r="E73" t="str">
            <v>35-①</v>
          </cell>
          <cell r="F73" t="str">
            <v>町連つうしん</v>
          </cell>
          <cell r="G73" t="str">
            <v>宮下１丁目町会</v>
          </cell>
          <cell r="I73" t="str">
            <v>吉田　　稔</v>
          </cell>
          <cell r="J73" t="str">
            <v>宮の下地区</v>
          </cell>
          <cell r="K73" t="str">
            <v>068-0028</v>
          </cell>
          <cell r="L73" t="str">
            <v>8条西1丁目1-8</v>
          </cell>
          <cell r="N73" t="str">
            <v>22-3784</v>
          </cell>
          <cell r="O73">
            <v>113</v>
          </cell>
          <cell r="P73">
            <v>12</v>
          </cell>
        </row>
        <row r="74">
          <cell r="E74" t="str">
            <v>36-①</v>
          </cell>
          <cell r="F74" t="str">
            <v>町連つうしん</v>
          </cell>
          <cell r="G74" t="str">
            <v>並木町内会</v>
          </cell>
          <cell r="I74" t="str">
            <v>赤穂　悦生</v>
          </cell>
          <cell r="J74" t="str">
            <v>宮の下地区</v>
          </cell>
          <cell r="K74" t="str">
            <v>068-0818</v>
          </cell>
          <cell r="L74" t="str">
            <v>並木町1番地14</v>
          </cell>
          <cell r="N74" t="str">
            <v>090-1526-1631</v>
          </cell>
          <cell r="O74">
            <v>25</v>
          </cell>
          <cell r="P74">
            <v>2</v>
          </cell>
        </row>
        <row r="75">
          <cell r="E75" t="str">
            <v>37-①</v>
          </cell>
          <cell r="F75" t="str">
            <v>町連つうしん</v>
          </cell>
          <cell r="G75" t="str">
            <v>鳩が丘町会</v>
          </cell>
          <cell r="I75" t="str">
            <v>高橋　那之代</v>
          </cell>
          <cell r="J75" t="str">
            <v>鳩が丘地区</v>
          </cell>
          <cell r="K75" t="str">
            <v>068-0828</v>
          </cell>
          <cell r="L75" t="str">
            <v>鳩が丘4丁目4-11</v>
          </cell>
          <cell r="N75" t="str">
            <v>24-5789</v>
          </cell>
          <cell r="P75">
            <v>11</v>
          </cell>
        </row>
        <row r="76">
          <cell r="E76" t="str">
            <v>37-②</v>
          </cell>
          <cell r="G76" t="str">
            <v>鳩が丘町会</v>
          </cell>
          <cell r="I76" t="str">
            <v>堀北　幸男</v>
          </cell>
          <cell r="J76" t="str">
            <v>鳩が丘地区</v>
          </cell>
          <cell r="K76" t="str">
            <v>068-0828</v>
          </cell>
          <cell r="L76" t="str">
            <v>鳩が丘2丁目6-4</v>
          </cell>
          <cell r="N76" t="str">
            <v>23-7743</v>
          </cell>
          <cell r="O76">
            <v>515</v>
          </cell>
          <cell r="P76">
            <v>11</v>
          </cell>
        </row>
        <row r="77">
          <cell r="E77" t="str">
            <v>37-③</v>
          </cell>
          <cell r="G77" t="str">
            <v>鳩が丘町会</v>
          </cell>
          <cell r="I77" t="str">
            <v>奈良　朝義</v>
          </cell>
          <cell r="J77" t="str">
            <v>鳩が丘地区</v>
          </cell>
          <cell r="K77" t="str">
            <v>068-0828</v>
          </cell>
          <cell r="L77" t="str">
            <v>鳩が丘2丁目</v>
          </cell>
          <cell r="N77" t="str">
            <v>22-3852</v>
          </cell>
          <cell r="P77">
            <v>9</v>
          </cell>
        </row>
        <row r="78">
          <cell r="E78" t="str">
            <v>37-④</v>
          </cell>
          <cell r="G78" t="str">
            <v>鳩が丘町会</v>
          </cell>
          <cell r="I78" t="str">
            <v>加茂　信一</v>
          </cell>
          <cell r="J78" t="str">
            <v>鳩が丘地区</v>
          </cell>
          <cell r="K78" t="str">
            <v>068-0009</v>
          </cell>
          <cell r="L78" t="str">
            <v>9条東6丁目1-24</v>
          </cell>
          <cell r="N78" t="str">
            <v>20-2501</v>
          </cell>
          <cell r="P78">
            <v>13</v>
          </cell>
        </row>
        <row r="79">
          <cell r="E79" t="str">
            <v>38-①</v>
          </cell>
          <cell r="F79" t="str">
            <v>町連つうしん</v>
          </cell>
          <cell r="G79" t="str">
            <v>千草町会</v>
          </cell>
          <cell r="I79" t="str">
            <v>畑瀬　正美</v>
          </cell>
          <cell r="J79" t="str">
            <v>鳩が丘地区</v>
          </cell>
          <cell r="K79" t="str">
            <v>068-0825</v>
          </cell>
          <cell r="L79" t="str">
            <v>日の出町34番地61</v>
          </cell>
          <cell r="N79" t="str">
            <v>24-4139</v>
          </cell>
          <cell r="O79">
            <v>120</v>
          </cell>
          <cell r="P79">
            <v>8</v>
          </cell>
        </row>
        <row r="80">
          <cell r="E80" t="str">
            <v>39-①</v>
          </cell>
          <cell r="F80" t="str">
            <v>町連つうしん</v>
          </cell>
          <cell r="G80" t="str">
            <v>東山町会</v>
          </cell>
          <cell r="I80" t="str">
            <v>小橋　康伸</v>
          </cell>
          <cell r="J80" t="str">
            <v>鳩が丘地区</v>
          </cell>
          <cell r="K80" t="str">
            <v xml:space="preserve">068-0828 </v>
          </cell>
          <cell r="L80" t="str">
            <v>鳩が丘3丁目11番10号</v>
          </cell>
          <cell r="N80" t="str">
            <v>23-3781</v>
          </cell>
          <cell r="O80">
            <v>321</v>
          </cell>
          <cell r="P80">
            <v>25</v>
          </cell>
        </row>
        <row r="81">
          <cell r="E81" t="str">
            <v>40-①</v>
          </cell>
          <cell r="F81" t="str">
            <v>町連つうしん</v>
          </cell>
          <cell r="G81" t="str">
            <v>７条東町内会</v>
          </cell>
          <cell r="I81" t="str">
            <v>斉藤　和幸</v>
          </cell>
          <cell r="J81" t="str">
            <v>鳩が丘地区</v>
          </cell>
          <cell r="K81" t="str">
            <v>068-0009</v>
          </cell>
          <cell r="L81" t="str">
            <v>9条東8丁目1-13</v>
          </cell>
          <cell r="N81" t="str">
            <v>090-6215-1731</v>
          </cell>
          <cell r="O81">
            <v>160</v>
          </cell>
          <cell r="P81">
            <v>20</v>
          </cell>
        </row>
        <row r="82">
          <cell r="E82" t="str">
            <v>41-①</v>
          </cell>
          <cell r="F82" t="str">
            <v>町連つうしん</v>
          </cell>
          <cell r="G82" t="str">
            <v>見晴町内会</v>
          </cell>
          <cell r="I82" t="str">
            <v>船山　健次</v>
          </cell>
          <cell r="J82" t="str">
            <v>鳩が丘地区</v>
          </cell>
          <cell r="K82" t="str">
            <v>068-0820</v>
          </cell>
          <cell r="L82" t="str">
            <v>東山5丁目6番1号</v>
          </cell>
          <cell r="N82" t="str">
            <v>24-2947</v>
          </cell>
          <cell r="P82">
            <v>5</v>
          </cell>
        </row>
        <row r="83">
          <cell r="E83" t="str">
            <v>41-②</v>
          </cell>
          <cell r="G83" t="str">
            <v>見晴町内会</v>
          </cell>
          <cell r="I83" t="str">
            <v>赤岩　忠</v>
          </cell>
          <cell r="J83" t="str">
            <v>鳩が丘地区</v>
          </cell>
          <cell r="K83" t="str">
            <v>068-0820</v>
          </cell>
          <cell r="L83" t="str">
            <v>東山6丁目4番12号</v>
          </cell>
          <cell r="N83" t="str">
            <v>25-0516</v>
          </cell>
          <cell r="P83">
            <v>6</v>
          </cell>
        </row>
        <row r="84">
          <cell r="E84" t="str">
            <v>41-③</v>
          </cell>
          <cell r="G84" t="str">
            <v>見晴町内会</v>
          </cell>
          <cell r="I84" t="str">
            <v>田口　秀勝</v>
          </cell>
          <cell r="J84" t="str">
            <v>鳩が丘地区</v>
          </cell>
          <cell r="K84" t="str">
            <v>068-0820</v>
          </cell>
          <cell r="L84" t="str">
            <v>東山6丁目11番4号</v>
          </cell>
          <cell r="N84" t="str">
            <v>24-9238</v>
          </cell>
          <cell r="O84">
            <v>280</v>
          </cell>
          <cell r="P84">
            <v>6</v>
          </cell>
        </row>
        <row r="85">
          <cell r="E85" t="str">
            <v>42-①</v>
          </cell>
          <cell r="F85" t="str">
            <v>町連つうしん</v>
          </cell>
          <cell r="G85" t="str">
            <v>東山あずさ町内会</v>
          </cell>
          <cell r="I85" t="str">
            <v>賀集　智代</v>
          </cell>
          <cell r="J85" t="str">
            <v>鳩が丘地区</v>
          </cell>
          <cell r="K85" t="str">
            <v xml:space="preserve">068-0820 </v>
          </cell>
          <cell r="L85" t="str">
            <v>東山10丁目1番4号</v>
          </cell>
          <cell r="N85" t="str">
            <v>22-4749</v>
          </cell>
          <cell r="O85">
            <v>153</v>
          </cell>
          <cell r="P85">
            <v>15</v>
          </cell>
        </row>
        <row r="86">
          <cell r="E86" t="str">
            <v>43-①</v>
          </cell>
          <cell r="F86" t="str">
            <v>町連つうしん</v>
          </cell>
          <cell r="G86" t="str">
            <v>ウッディヒル日の出町内会</v>
          </cell>
          <cell r="I86" t="str">
            <v>佐藤　昌子</v>
          </cell>
          <cell r="J86" t="str">
            <v>鳩が丘地区</v>
          </cell>
          <cell r="K86" t="str">
            <v>068-0825</v>
          </cell>
          <cell r="L86" t="str">
            <v>日の出町104番地4</v>
          </cell>
          <cell r="N86" t="str">
            <v>35-6788</v>
          </cell>
          <cell r="O86">
            <v>63</v>
          </cell>
          <cell r="P86">
            <v>5</v>
          </cell>
        </row>
        <row r="87">
          <cell r="E87" t="str">
            <v>44-①</v>
          </cell>
          <cell r="F87" t="str">
            <v>町連つうしん</v>
          </cell>
          <cell r="G87" t="str">
            <v>利根別第一町会</v>
          </cell>
          <cell r="I87" t="str">
            <v>小川　敏郎</v>
          </cell>
          <cell r="J87" t="str">
            <v>利根別地区</v>
          </cell>
          <cell r="K87" t="str">
            <v>068-0005</v>
          </cell>
          <cell r="L87" t="str">
            <v>5条東8丁目1-34</v>
          </cell>
          <cell r="N87" t="str">
            <v>22-0063</v>
          </cell>
          <cell r="O87">
            <v>164</v>
          </cell>
          <cell r="P87">
            <v>7</v>
          </cell>
        </row>
        <row r="88">
          <cell r="E88" t="str">
            <v>44-②</v>
          </cell>
          <cell r="G88" t="str">
            <v>利根別第一町会</v>
          </cell>
          <cell r="I88" t="str">
            <v>岡田　知恵子</v>
          </cell>
          <cell r="J88" t="str">
            <v>利根別地区</v>
          </cell>
          <cell r="K88" t="str">
            <v>068-0005</v>
          </cell>
          <cell r="L88" t="str">
            <v>5条東10丁目8-2</v>
          </cell>
          <cell r="N88" t="str">
            <v>24-1981</v>
          </cell>
          <cell r="P88">
            <v>9</v>
          </cell>
        </row>
        <row r="89">
          <cell r="E89" t="str">
            <v>44-③</v>
          </cell>
          <cell r="G89" t="str">
            <v>利根別第一町会</v>
          </cell>
          <cell r="I89" t="str">
            <v>川戸　省三</v>
          </cell>
          <cell r="J89" t="str">
            <v>利根別地区</v>
          </cell>
          <cell r="K89" t="str">
            <v xml:space="preserve">068-0005 </v>
          </cell>
          <cell r="L89" t="str">
            <v>5条東8丁目1番地36</v>
          </cell>
          <cell r="M89" t="str">
            <v>利根別第一会館2階</v>
          </cell>
          <cell r="N89" t="str">
            <v>22-4756</v>
          </cell>
          <cell r="P89">
            <v>7</v>
          </cell>
        </row>
        <row r="90">
          <cell r="E90" t="str">
            <v>45-①</v>
          </cell>
          <cell r="F90" t="str">
            <v>町連つうしん</v>
          </cell>
          <cell r="G90" t="str">
            <v>利根別第三町会</v>
          </cell>
          <cell r="I90" t="str">
            <v>坂井　　峻</v>
          </cell>
          <cell r="J90" t="str">
            <v>利根別地区</v>
          </cell>
          <cell r="K90" t="str">
            <v>068-0006</v>
          </cell>
          <cell r="L90" t="str">
            <v>6条東12丁目14番地</v>
          </cell>
          <cell r="N90" t="str">
            <v>23-3151</v>
          </cell>
          <cell r="O90">
            <v>440</v>
          </cell>
          <cell r="P90">
            <v>33</v>
          </cell>
        </row>
        <row r="91">
          <cell r="E91" t="str">
            <v>46-①</v>
          </cell>
          <cell r="F91" t="str">
            <v>町連つうしん</v>
          </cell>
          <cell r="G91" t="str">
            <v>慈光台町会</v>
          </cell>
          <cell r="I91" t="str">
            <v>小林　恵美子</v>
          </cell>
          <cell r="J91" t="str">
            <v>利根別地区</v>
          </cell>
          <cell r="K91" t="str">
            <v>068-0007</v>
          </cell>
          <cell r="L91" t="str">
            <v>7条東13丁目22番地65</v>
          </cell>
          <cell r="N91" t="str">
            <v>22-1461</v>
          </cell>
          <cell r="O91">
            <v>124</v>
          </cell>
          <cell r="P91">
            <v>5</v>
          </cell>
        </row>
        <row r="92">
          <cell r="E92" t="str">
            <v>47-①</v>
          </cell>
          <cell r="F92" t="str">
            <v>町連つうしん</v>
          </cell>
          <cell r="G92" t="str">
            <v>利根別第二町会</v>
          </cell>
          <cell r="I92" t="str">
            <v>前道　忠夫</v>
          </cell>
          <cell r="J92" t="str">
            <v>利根別地区</v>
          </cell>
          <cell r="K92" t="str">
            <v>068-0005</v>
          </cell>
          <cell r="L92" t="str">
            <v>5条東15丁目13番地</v>
          </cell>
          <cell r="N92" t="str">
            <v>22-3532</v>
          </cell>
          <cell r="O92">
            <v>175</v>
          </cell>
          <cell r="P92">
            <v>20</v>
          </cell>
        </row>
        <row r="93">
          <cell r="E93" t="str">
            <v>48-①</v>
          </cell>
          <cell r="F93" t="str">
            <v>町連つうしん</v>
          </cell>
          <cell r="G93" t="str">
            <v>暁町内会</v>
          </cell>
          <cell r="I93" t="str">
            <v>中路　　誠</v>
          </cell>
          <cell r="J93" t="str">
            <v>利根別地区</v>
          </cell>
          <cell r="K93" t="str">
            <v>068-0001</v>
          </cell>
          <cell r="L93" t="str">
            <v>1条東16丁目56番地23</v>
          </cell>
          <cell r="N93" t="str">
            <v>22-6863</v>
          </cell>
          <cell r="O93">
            <v>135</v>
          </cell>
          <cell r="P93">
            <v>9</v>
          </cell>
        </row>
        <row r="94">
          <cell r="E94" t="str">
            <v>49-①</v>
          </cell>
          <cell r="F94" t="str">
            <v>町連つうしん</v>
          </cell>
          <cell r="G94" t="str">
            <v>利根別中央町会</v>
          </cell>
          <cell r="I94" t="str">
            <v>石若　一重</v>
          </cell>
          <cell r="J94" t="str">
            <v>利根別地区</v>
          </cell>
          <cell r="K94" t="str">
            <v>068-0005</v>
          </cell>
          <cell r="L94" t="str">
            <v>5条東13丁目15-2</v>
          </cell>
          <cell r="N94" t="str">
            <v>25-5077</v>
          </cell>
          <cell r="O94">
            <v>170</v>
          </cell>
          <cell r="P94">
            <v>18</v>
          </cell>
        </row>
        <row r="95">
          <cell r="E95" t="str">
            <v>50-①</v>
          </cell>
          <cell r="F95" t="str">
            <v>町連つうしん</v>
          </cell>
          <cell r="G95" t="str">
            <v>マムレ町会</v>
          </cell>
          <cell r="I95" t="str">
            <v>長谷川　忠雄</v>
          </cell>
          <cell r="J95" t="str">
            <v>日の出台地区</v>
          </cell>
          <cell r="K95" t="str">
            <v>068-0822</v>
          </cell>
          <cell r="L95" t="str">
            <v>日の出台3丁目1-12</v>
          </cell>
          <cell r="N95" t="str">
            <v>25-2416</v>
          </cell>
          <cell r="O95">
            <v>175</v>
          </cell>
          <cell r="P95">
            <v>12</v>
          </cell>
        </row>
        <row r="96">
          <cell r="E96" t="str">
            <v>51-①</v>
          </cell>
          <cell r="F96" t="str">
            <v>町連つうしん</v>
          </cell>
          <cell r="G96" t="str">
            <v>日の出台支庁こぶし町会</v>
          </cell>
          <cell r="I96" t="str">
            <v>小柳　良輔</v>
          </cell>
          <cell r="J96" t="str">
            <v>日の出台地区</v>
          </cell>
          <cell r="K96" t="str">
            <v>068-0822</v>
          </cell>
          <cell r="L96" t="str">
            <v>日の出台5丁目2-9</v>
          </cell>
          <cell r="M96" t="str">
            <v>日の出台アパートB棟　202号室</v>
          </cell>
          <cell r="N96" t="str">
            <v>090-5074-4930</v>
          </cell>
          <cell r="O96">
            <v>22</v>
          </cell>
          <cell r="P96">
            <v>2</v>
          </cell>
        </row>
        <row r="97">
          <cell r="E97" t="str">
            <v>52-①</v>
          </cell>
          <cell r="F97" t="str">
            <v>町連つうしん</v>
          </cell>
          <cell r="G97" t="str">
            <v>こぶし町会</v>
          </cell>
          <cell r="I97" t="str">
            <v>渡辺　　勝</v>
          </cell>
          <cell r="J97" t="str">
            <v>日の出台地区</v>
          </cell>
          <cell r="K97" t="str">
            <v>068-0822</v>
          </cell>
          <cell r="L97" t="str">
            <v>日の出台8丁目17-6</v>
          </cell>
          <cell r="N97" t="str">
            <v>23-8257</v>
          </cell>
          <cell r="O97">
            <v>55</v>
          </cell>
          <cell r="P97">
            <v>2</v>
          </cell>
        </row>
        <row r="98">
          <cell r="E98" t="str">
            <v>53-①</v>
          </cell>
          <cell r="F98" t="str">
            <v>町連つうしん</v>
          </cell>
          <cell r="G98" t="str">
            <v>日の出台しらかば町会</v>
          </cell>
          <cell r="I98" t="str">
            <v>鈴木　利幸</v>
          </cell>
          <cell r="J98" t="str">
            <v>日の出台地区</v>
          </cell>
          <cell r="K98" t="str">
            <v>068-0822</v>
          </cell>
          <cell r="L98" t="str">
            <v>日の出台2丁目10-12</v>
          </cell>
          <cell r="N98" t="str">
            <v>25-1912</v>
          </cell>
          <cell r="O98">
            <v>64</v>
          </cell>
          <cell r="P98">
            <v>6</v>
          </cell>
        </row>
        <row r="99">
          <cell r="E99" t="str">
            <v>54-①</v>
          </cell>
          <cell r="F99" t="str">
            <v>町連つうしん</v>
          </cell>
          <cell r="G99" t="str">
            <v>日の出台道住連合会</v>
          </cell>
          <cell r="I99" t="str">
            <v>三上　征男</v>
          </cell>
          <cell r="J99" t="str">
            <v>日の出台地区</v>
          </cell>
          <cell r="K99" t="str">
            <v>068-0822</v>
          </cell>
          <cell r="L99" t="str">
            <v>日の出台7丁目3-7</v>
          </cell>
          <cell r="M99" t="str">
            <v>道営日の出台団地 A号棟402号室</v>
          </cell>
          <cell r="N99" t="str">
            <v>24-4474</v>
          </cell>
          <cell r="O99">
            <v>62</v>
          </cell>
          <cell r="P99">
            <v>5</v>
          </cell>
        </row>
        <row r="100">
          <cell r="E100" t="str">
            <v>55-①</v>
          </cell>
          <cell r="F100" t="str">
            <v>町連つうしん</v>
          </cell>
          <cell r="G100" t="str">
            <v>日の出台中央連合町内会</v>
          </cell>
          <cell r="I100" t="str">
            <v>木戸　満明</v>
          </cell>
          <cell r="J100" t="str">
            <v>日の出台地区</v>
          </cell>
          <cell r="K100" t="str">
            <v>068-0822</v>
          </cell>
          <cell r="L100" t="str">
            <v>日の出台3丁目6番17号</v>
          </cell>
          <cell r="M100" t="str">
            <v>日の出コミュニティセンター内</v>
          </cell>
          <cell r="N100" t="str">
            <v>23-0913</v>
          </cell>
          <cell r="O100">
            <v>150</v>
          </cell>
          <cell r="P100">
            <v>25</v>
          </cell>
        </row>
        <row r="101">
          <cell r="E101" t="str">
            <v>56-①</v>
          </cell>
          <cell r="F101" t="str">
            <v>町連つうしん</v>
          </cell>
          <cell r="G101" t="str">
            <v>日の出台東町会</v>
          </cell>
          <cell r="I101" t="str">
            <v>玉川　順一</v>
          </cell>
          <cell r="J101" t="str">
            <v>日の出台地区</v>
          </cell>
          <cell r="K101" t="str">
            <v>068-0822</v>
          </cell>
          <cell r="L101" t="str">
            <v>日の出台8丁目4番6号</v>
          </cell>
          <cell r="N101" t="str">
            <v>23-7049</v>
          </cell>
          <cell r="O101">
            <v>233</v>
          </cell>
          <cell r="P101">
            <v>32</v>
          </cell>
        </row>
        <row r="102">
          <cell r="E102" t="str">
            <v>57-①</v>
          </cell>
          <cell r="F102" t="str">
            <v>町連つうしん</v>
          </cell>
          <cell r="G102" t="str">
            <v>日の出台第１中央町会</v>
          </cell>
          <cell r="I102" t="str">
            <v>宮林　好文</v>
          </cell>
          <cell r="J102" t="str">
            <v>日の出台地区</v>
          </cell>
          <cell r="K102" t="str">
            <v>068-0822</v>
          </cell>
          <cell r="L102" t="str">
            <v>日の出台3丁目7-8</v>
          </cell>
          <cell r="N102" t="str">
            <v>23-5323</v>
          </cell>
          <cell r="O102">
            <v>80</v>
          </cell>
          <cell r="P102">
            <v>5</v>
          </cell>
        </row>
        <row r="103">
          <cell r="E103" t="str">
            <v>58-①</v>
          </cell>
          <cell r="F103" t="str">
            <v>町連つうしん</v>
          </cell>
          <cell r="G103" t="str">
            <v>日の出台１０丁目町内会</v>
          </cell>
          <cell r="I103" t="str">
            <v>津軽　佑一</v>
          </cell>
          <cell r="J103" t="str">
            <v>日の出台地区</v>
          </cell>
          <cell r="K103" t="str">
            <v>068-0822</v>
          </cell>
          <cell r="L103" t="str">
            <v>日の出台10丁目2-3</v>
          </cell>
          <cell r="N103" t="str">
            <v>24-2612</v>
          </cell>
          <cell r="O103">
            <v>50</v>
          </cell>
          <cell r="P103">
            <v>4</v>
          </cell>
        </row>
        <row r="104">
          <cell r="E104" t="str">
            <v>59-①</v>
          </cell>
          <cell r="F104" t="str">
            <v>町連つうしん</v>
          </cell>
          <cell r="G104" t="str">
            <v>桜町内会</v>
          </cell>
          <cell r="I104" t="str">
            <v>橋口　逸夫</v>
          </cell>
          <cell r="J104" t="str">
            <v>日の出台地区</v>
          </cell>
          <cell r="K104" t="str">
            <v>068-0822</v>
          </cell>
          <cell r="L104" t="str">
            <v>日の出台5丁目4番5号</v>
          </cell>
          <cell r="N104" t="str">
            <v>23-8716</v>
          </cell>
          <cell r="O104">
            <v>27</v>
          </cell>
          <cell r="P104">
            <v>3</v>
          </cell>
        </row>
        <row r="105">
          <cell r="E105" t="str">
            <v>60-①</v>
          </cell>
          <cell r="F105" t="str">
            <v>町連つうしん</v>
          </cell>
          <cell r="G105" t="str">
            <v>栄町会</v>
          </cell>
          <cell r="I105" t="str">
            <v>尾崎　　和男</v>
          </cell>
          <cell r="J105" t="str">
            <v>東地区</v>
          </cell>
          <cell r="K105" t="str">
            <v>068-0821</v>
          </cell>
          <cell r="L105" t="str">
            <v>栄町6丁目1-11</v>
          </cell>
          <cell r="N105" t="str">
            <v>23-5499</v>
          </cell>
          <cell r="O105">
            <v>760</v>
          </cell>
          <cell r="P105">
            <v>1</v>
          </cell>
        </row>
        <row r="106">
          <cell r="E106" t="str">
            <v>60-②</v>
          </cell>
          <cell r="G106" t="str">
            <v>栄町会</v>
          </cell>
          <cell r="I106" t="str">
            <v>齋藤　　弘</v>
          </cell>
          <cell r="J106" t="str">
            <v>東地区</v>
          </cell>
          <cell r="K106" t="str">
            <v>068-0821</v>
          </cell>
          <cell r="L106" t="str">
            <v>栄町1丁目10-5</v>
          </cell>
          <cell r="N106" t="str">
            <v>24-1658</v>
          </cell>
          <cell r="P106">
            <v>1</v>
          </cell>
        </row>
        <row r="107">
          <cell r="E107" t="str">
            <v>60-③</v>
          </cell>
          <cell r="G107" t="str">
            <v>栄町会</v>
          </cell>
          <cell r="I107" t="str">
            <v>菊地　和雄</v>
          </cell>
          <cell r="J107" t="str">
            <v>東地区</v>
          </cell>
          <cell r="K107" t="str">
            <v>068-0004</v>
          </cell>
          <cell r="L107" t="str">
            <v>4条東18丁目48-4</v>
          </cell>
          <cell r="N107" t="str">
            <v>23-5502</v>
          </cell>
          <cell r="P107">
            <v>7</v>
          </cell>
        </row>
        <row r="108">
          <cell r="E108" t="str">
            <v>60-④</v>
          </cell>
          <cell r="G108" t="str">
            <v>栄町会</v>
          </cell>
          <cell r="I108" t="str">
            <v>佐藤　　潔</v>
          </cell>
          <cell r="J108" t="str">
            <v>東地区</v>
          </cell>
          <cell r="K108" t="str">
            <v>068-0821</v>
          </cell>
          <cell r="L108" t="str">
            <v>栄町1丁目2-18</v>
          </cell>
          <cell r="N108" t="str">
            <v>22-2235</v>
          </cell>
          <cell r="P108">
            <v>6</v>
          </cell>
        </row>
        <row r="109">
          <cell r="E109" t="str">
            <v>60-⑤</v>
          </cell>
          <cell r="G109" t="str">
            <v>栄町会</v>
          </cell>
          <cell r="I109" t="str">
            <v>小林　哲也</v>
          </cell>
          <cell r="J109" t="str">
            <v>東地区</v>
          </cell>
          <cell r="K109" t="str">
            <v>068-0013</v>
          </cell>
          <cell r="L109" t="str">
            <v>東町1条7丁目1363-27</v>
          </cell>
          <cell r="N109" t="str">
            <v>23-2370</v>
          </cell>
          <cell r="P109">
            <v>6</v>
          </cell>
        </row>
        <row r="110">
          <cell r="E110" t="str">
            <v>60-⑥</v>
          </cell>
          <cell r="G110" t="str">
            <v>栄町会</v>
          </cell>
          <cell r="I110" t="str">
            <v>五十嵐　和人</v>
          </cell>
          <cell r="J110" t="str">
            <v>東地区</v>
          </cell>
          <cell r="K110" t="str">
            <v>068-0821</v>
          </cell>
          <cell r="L110" t="str">
            <v>栄町3丁目5-19</v>
          </cell>
          <cell r="N110" t="str">
            <v>25-4853</v>
          </cell>
          <cell r="P110">
            <v>8</v>
          </cell>
        </row>
        <row r="111">
          <cell r="E111" t="str">
            <v>60-⑦</v>
          </cell>
          <cell r="G111" t="str">
            <v>栄町会</v>
          </cell>
          <cell r="I111" t="str">
            <v>長谷　豊</v>
          </cell>
          <cell r="J111" t="str">
            <v>東地区</v>
          </cell>
          <cell r="K111" t="str">
            <v>068-0821</v>
          </cell>
          <cell r="L111" t="str">
            <v>栄町1丁目8-5</v>
          </cell>
          <cell r="N111" t="str">
            <v>22-1522</v>
          </cell>
          <cell r="P111">
            <v>8</v>
          </cell>
        </row>
        <row r="112">
          <cell r="E112" t="str">
            <v>60-⑧</v>
          </cell>
          <cell r="G112" t="str">
            <v>栄町会</v>
          </cell>
          <cell r="I112" t="str">
            <v>寺島　勝次</v>
          </cell>
          <cell r="J112" t="str">
            <v>東地区</v>
          </cell>
          <cell r="K112" t="str">
            <v>068-0821</v>
          </cell>
          <cell r="L112" t="str">
            <v>栄町5丁目1-9</v>
          </cell>
          <cell r="N112" t="str">
            <v>24-8916</v>
          </cell>
          <cell r="P112">
            <v>10</v>
          </cell>
        </row>
        <row r="113">
          <cell r="E113" t="str">
            <v>60-⑨</v>
          </cell>
          <cell r="G113" t="str">
            <v>栄町会</v>
          </cell>
          <cell r="I113" t="str">
            <v>羽鳥　勝美</v>
          </cell>
          <cell r="J113" t="str">
            <v>東地区</v>
          </cell>
          <cell r="K113" t="str">
            <v>068-0821</v>
          </cell>
          <cell r="L113" t="str">
            <v>栄町4丁目6-10</v>
          </cell>
          <cell r="N113" t="str">
            <v>35-4131</v>
          </cell>
          <cell r="P113">
            <v>9</v>
          </cell>
        </row>
        <row r="114">
          <cell r="E114" t="str">
            <v>61-①</v>
          </cell>
          <cell r="F114" t="str">
            <v>町連つうしん</v>
          </cell>
          <cell r="G114" t="str">
            <v>ますみ町会</v>
          </cell>
          <cell r="I114" t="str">
            <v>北川　邦弘</v>
          </cell>
          <cell r="J114" t="str">
            <v>東地区</v>
          </cell>
          <cell r="K114" t="str">
            <v>068-0005</v>
          </cell>
          <cell r="L114" t="str">
            <v>5条東17丁目27番地</v>
          </cell>
          <cell r="N114" t="str">
            <v>23-5766</v>
          </cell>
          <cell r="O114">
            <v>134</v>
          </cell>
          <cell r="P114">
            <v>13</v>
          </cell>
        </row>
        <row r="115">
          <cell r="E115" t="str">
            <v>62-①</v>
          </cell>
          <cell r="F115" t="str">
            <v>町連つうしん</v>
          </cell>
          <cell r="G115" t="str">
            <v>しらかば団地自治会</v>
          </cell>
          <cell r="I115" t="str">
            <v>一ノ関　輝男</v>
          </cell>
          <cell r="J115" t="str">
            <v>東地区</v>
          </cell>
          <cell r="K115" t="str">
            <v>068-0004</v>
          </cell>
          <cell r="L115" t="str">
            <v>4条東17丁目1番地2</v>
          </cell>
          <cell r="M115" t="str">
            <v>道営住宅しらかば団地１号棟203号室</v>
          </cell>
          <cell r="O115">
            <v>51</v>
          </cell>
          <cell r="P115">
            <v>9</v>
          </cell>
        </row>
        <row r="116">
          <cell r="E116" t="str">
            <v>63-①</v>
          </cell>
          <cell r="F116" t="str">
            <v>町連つうしん</v>
          </cell>
          <cell r="G116" t="str">
            <v>アカシヤ町内会</v>
          </cell>
          <cell r="I116" t="str">
            <v>佐々木　正視</v>
          </cell>
          <cell r="J116" t="str">
            <v>東地区</v>
          </cell>
          <cell r="K116" t="str">
            <v>068-0004</v>
          </cell>
          <cell r="L116" t="str">
            <v>4条東17丁目61</v>
          </cell>
          <cell r="N116" t="str">
            <v>24-3499</v>
          </cell>
          <cell r="O116">
            <v>238</v>
          </cell>
          <cell r="P116">
            <v>18</v>
          </cell>
        </row>
        <row r="117">
          <cell r="E117" t="str">
            <v>64-①</v>
          </cell>
          <cell r="F117" t="str">
            <v>町連つうしん</v>
          </cell>
          <cell r="G117" t="str">
            <v>東しらかば町会</v>
          </cell>
          <cell r="I117" t="str">
            <v>柴田　　薫</v>
          </cell>
          <cell r="J117" t="str">
            <v>東地区</v>
          </cell>
          <cell r="K117" t="str">
            <v>068-0004</v>
          </cell>
          <cell r="L117" t="str">
            <v>4条東17丁目6</v>
          </cell>
          <cell r="N117" t="str">
            <v>23-3791</v>
          </cell>
          <cell r="O117">
            <v>112</v>
          </cell>
          <cell r="P117">
            <v>13</v>
          </cell>
        </row>
        <row r="118">
          <cell r="E118" t="str">
            <v>65-①</v>
          </cell>
          <cell r="F118" t="str">
            <v>町連つうしん</v>
          </cell>
          <cell r="G118" t="str">
            <v>東町道職員自治会</v>
          </cell>
          <cell r="I118" t="str">
            <v>波多野　卓也</v>
          </cell>
          <cell r="J118" t="str">
            <v>東地区</v>
          </cell>
          <cell r="K118" t="str">
            <v>068-0005</v>
          </cell>
          <cell r="L118" t="str">
            <v>5条東17丁目72番地</v>
          </cell>
          <cell r="M118" t="str">
            <v>東町第7AP202</v>
          </cell>
          <cell r="N118" t="str">
            <v>090-5587-2217</v>
          </cell>
          <cell r="O118">
            <v>4</v>
          </cell>
          <cell r="P118">
            <v>2</v>
          </cell>
        </row>
        <row r="119">
          <cell r="E119" t="str">
            <v>67-①</v>
          </cell>
          <cell r="F119" t="str">
            <v>町連つうしんは直接会長宅へ</v>
          </cell>
          <cell r="G119" t="str">
            <v>新東町団地自治会</v>
          </cell>
          <cell r="I119" t="str">
            <v>榊　　寿美江</v>
          </cell>
          <cell r="J119" t="str">
            <v>新東地区</v>
          </cell>
          <cell r="K119" t="str">
            <v>068-0013</v>
          </cell>
          <cell r="L119" t="str">
            <v>東町1条8丁目</v>
          </cell>
          <cell r="M119" t="str">
            <v>道営住宅11－1-202</v>
          </cell>
          <cell r="N119" t="str">
            <v>090-7655-7645</v>
          </cell>
          <cell r="O119">
            <v>500</v>
          </cell>
          <cell r="P119">
            <v>3</v>
          </cell>
        </row>
        <row r="120">
          <cell r="E120" t="str">
            <v>67-②</v>
          </cell>
          <cell r="G120" t="str">
            <v>新東町団地自治会</v>
          </cell>
          <cell r="I120" t="str">
            <v>長尾　信幸</v>
          </cell>
          <cell r="J120" t="str">
            <v>新東地区</v>
          </cell>
          <cell r="K120" t="str">
            <v>068-0013</v>
          </cell>
          <cell r="L120" t="str">
            <v>東町1条8丁目</v>
          </cell>
          <cell r="M120" t="str">
            <v>道営住宅11－2-205</v>
          </cell>
          <cell r="N120" t="str">
            <v>24-8780</v>
          </cell>
          <cell r="P120">
            <v>3</v>
          </cell>
        </row>
        <row r="121">
          <cell r="E121" t="str">
            <v>67-③</v>
          </cell>
          <cell r="G121" t="str">
            <v>新東町団地自治会</v>
          </cell>
          <cell r="I121" t="str">
            <v>山口　義光</v>
          </cell>
          <cell r="J121" t="str">
            <v>新東地区</v>
          </cell>
          <cell r="K121" t="str">
            <v>068-0013</v>
          </cell>
          <cell r="L121" t="str">
            <v>東町1条8丁目</v>
          </cell>
          <cell r="M121" t="str">
            <v>道営住宅11－3-204</v>
          </cell>
          <cell r="N121" t="str">
            <v>25-3414</v>
          </cell>
          <cell r="P121">
            <v>3</v>
          </cell>
        </row>
        <row r="122">
          <cell r="E122" t="str">
            <v>67-④</v>
          </cell>
          <cell r="G122" t="str">
            <v>新東町団地自治会</v>
          </cell>
          <cell r="I122" t="str">
            <v>斎藤　智恵</v>
          </cell>
          <cell r="J122" t="str">
            <v>新東地区</v>
          </cell>
          <cell r="K122" t="str">
            <v>068-0013</v>
          </cell>
          <cell r="L122" t="str">
            <v>東町1条8丁目</v>
          </cell>
          <cell r="M122" t="str">
            <v>道営住宅12－1-204</v>
          </cell>
          <cell r="N122" t="str">
            <v>090-6876-8285</v>
          </cell>
          <cell r="P122">
            <v>3</v>
          </cell>
        </row>
        <row r="123">
          <cell r="E123" t="str">
            <v>67-⑤</v>
          </cell>
          <cell r="G123" t="str">
            <v>新東町団地自治会</v>
          </cell>
          <cell r="I123" t="str">
            <v>日向　準二</v>
          </cell>
          <cell r="J123" t="str">
            <v>新東地区</v>
          </cell>
          <cell r="K123" t="str">
            <v>068-0013</v>
          </cell>
          <cell r="L123" t="str">
            <v>東町1条8丁目</v>
          </cell>
          <cell r="M123" t="str">
            <v>市営住宅12－2-203</v>
          </cell>
          <cell r="N123" t="str">
            <v>090-7583-6002</v>
          </cell>
          <cell r="P123">
            <v>3</v>
          </cell>
        </row>
        <row r="124">
          <cell r="E124" t="str">
            <v>67-⑥</v>
          </cell>
          <cell r="G124" t="str">
            <v>新東町団地自治会</v>
          </cell>
          <cell r="I124" t="str">
            <v>小田　岩男</v>
          </cell>
          <cell r="J124" t="str">
            <v>新東地区</v>
          </cell>
          <cell r="K124" t="str">
            <v>068-0013</v>
          </cell>
          <cell r="L124" t="str">
            <v>東町1条8丁目</v>
          </cell>
          <cell r="M124" t="str">
            <v>市営住宅12－3-402</v>
          </cell>
          <cell r="N124" t="str">
            <v>23-4365</v>
          </cell>
          <cell r="P124">
            <v>3</v>
          </cell>
        </row>
        <row r="125">
          <cell r="E125" t="str">
            <v>67-⑦</v>
          </cell>
          <cell r="G125" t="str">
            <v>新東町団地自治会</v>
          </cell>
          <cell r="I125" t="str">
            <v>奥村　孝秀</v>
          </cell>
          <cell r="J125" t="str">
            <v>新東地区</v>
          </cell>
          <cell r="K125" t="str">
            <v>068-0013</v>
          </cell>
          <cell r="L125" t="str">
            <v>東町1条8丁目</v>
          </cell>
          <cell r="M125" t="str">
            <v>道営住宅13－1-402</v>
          </cell>
          <cell r="N125" t="str">
            <v>22-0496</v>
          </cell>
          <cell r="P125">
            <v>3</v>
          </cell>
        </row>
        <row r="126">
          <cell r="E126" t="str">
            <v>67-⑧</v>
          </cell>
          <cell r="G126" t="str">
            <v>新東町団地自治会</v>
          </cell>
          <cell r="I126" t="str">
            <v>中山　あずさ</v>
          </cell>
          <cell r="J126" t="str">
            <v>新東地区</v>
          </cell>
          <cell r="K126" t="str">
            <v>068-0013</v>
          </cell>
          <cell r="L126" t="str">
            <v>東町1条8丁目</v>
          </cell>
          <cell r="M126" t="str">
            <v>市営住宅13－2-206</v>
          </cell>
          <cell r="N126" t="str">
            <v>090-6267-1866</v>
          </cell>
          <cell r="P126">
            <v>3</v>
          </cell>
        </row>
        <row r="127">
          <cell r="E127" t="str">
            <v>67-⑨</v>
          </cell>
          <cell r="G127" t="str">
            <v>新東町団地自治会</v>
          </cell>
          <cell r="I127" t="str">
            <v>本間　美喜子</v>
          </cell>
          <cell r="J127" t="str">
            <v>新東地区</v>
          </cell>
          <cell r="K127" t="str">
            <v>068-0013</v>
          </cell>
          <cell r="L127" t="str">
            <v>東町1条8丁目</v>
          </cell>
          <cell r="M127" t="str">
            <v>市営住宅13－3-403</v>
          </cell>
          <cell r="N127" t="str">
            <v>23-2932</v>
          </cell>
          <cell r="P127">
            <v>3</v>
          </cell>
        </row>
        <row r="128">
          <cell r="E128" t="str">
            <v>67-⑩</v>
          </cell>
          <cell r="G128" t="str">
            <v>新東町団地自治会</v>
          </cell>
          <cell r="I128" t="str">
            <v>近藤　由紀恵</v>
          </cell>
          <cell r="J128" t="str">
            <v>新東地区</v>
          </cell>
          <cell r="K128" t="str">
            <v>068-0013</v>
          </cell>
          <cell r="L128" t="str">
            <v>東町1条8丁目</v>
          </cell>
          <cell r="M128" t="str">
            <v>道営住宅14－1-405</v>
          </cell>
          <cell r="N128" t="str">
            <v>25-5795</v>
          </cell>
          <cell r="P128">
            <v>3</v>
          </cell>
        </row>
        <row r="129">
          <cell r="E129" t="str">
            <v>67-⑪</v>
          </cell>
          <cell r="G129" t="str">
            <v>新東町団地自治会</v>
          </cell>
          <cell r="I129" t="str">
            <v>佐々　芙美</v>
          </cell>
          <cell r="J129" t="str">
            <v>新東地区</v>
          </cell>
          <cell r="K129" t="str">
            <v>068-0013</v>
          </cell>
          <cell r="L129" t="str">
            <v>東町1条8丁目</v>
          </cell>
          <cell r="M129" t="str">
            <v>市営住宅14－2-206</v>
          </cell>
          <cell r="N129" t="str">
            <v>080-6090-5569</v>
          </cell>
          <cell r="P129">
            <v>3</v>
          </cell>
        </row>
        <row r="130">
          <cell r="E130" t="str">
            <v>67-⑫</v>
          </cell>
          <cell r="G130" t="str">
            <v>新東町団地自治会</v>
          </cell>
          <cell r="I130" t="str">
            <v>千葉　悟史</v>
          </cell>
          <cell r="J130" t="str">
            <v>新東地区</v>
          </cell>
          <cell r="K130" t="str">
            <v>068-0013</v>
          </cell>
          <cell r="L130" t="str">
            <v>東町1条8丁目</v>
          </cell>
          <cell r="M130" t="str">
            <v>市営住宅14－3-204</v>
          </cell>
          <cell r="N130" t="str">
            <v>24-9328</v>
          </cell>
          <cell r="P130">
            <v>3</v>
          </cell>
        </row>
        <row r="131">
          <cell r="E131" t="str">
            <v>67-⑬</v>
          </cell>
          <cell r="G131" t="str">
            <v>新東町団地自治会</v>
          </cell>
          <cell r="I131" t="str">
            <v>栗中　佑輔</v>
          </cell>
          <cell r="J131" t="str">
            <v>新東地区</v>
          </cell>
          <cell r="K131" t="str">
            <v>068-0013</v>
          </cell>
          <cell r="L131" t="str">
            <v>東町1条8丁目932番地90</v>
          </cell>
          <cell r="N131" t="str">
            <v>080-5584-3063</v>
          </cell>
          <cell r="P131">
            <v>9</v>
          </cell>
        </row>
        <row r="132">
          <cell r="E132" t="str">
            <v>67-⑭</v>
          </cell>
          <cell r="G132" t="str">
            <v>新東町団地自治会</v>
          </cell>
          <cell r="I132" t="str">
            <v>宮崎　輝秋</v>
          </cell>
          <cell r="J132" t="str">
            <v>新東地区</v>
          </cell>
          <cell r="K132" t="str">
            <v>068-0013</v>
          </cell>
          <cell r="L132" t="str">
            <v>東町1条8丁目932番地107</v>
          </cell>
          <cell r="N132" t="str">
            <v>24-8870</v>
          </cell>
          <cell r="P132">
            <v>8</v>
          </cell>
        </row>
        <row r="133">
          <cell r="E133" t="str">
            <v>67-⑮</v>
          </cell>
          <cell r="G133" t="str">
            <v>新東町団地自治会</v>
          </cell>
          <cell r="I133" t="str">
            <v>木村　正秀</v>
          </cell>
          <cell r="J133" t="str">
            <v>新東地区</v>
          </cell>
          <cell r="K133" t="str">
            <v>068-0014</v>
          </cell>
          <cell r="L133" t="str">
            <v>東町2条8丁目947番地32</v>
          </cell>
          <cell r="N133" t="str">
            <v>22-5058</v>
          </cell>
          <cell r="P133">
            <v>6</v>
          </cell>
        </row>
        <row r="134">
          <cell r="E134" t="str">
            <v>68-①</v>
          </cell>
          <cell r="F134" t="str">
            <v>町連つうしん</v>
          </cell>
          <cell r="G134" t="str">
            <v>東町町内会</v>
          </cell>
          <cell r="I134" t="str">
            <v>木村　　功</v>
          </cell>
          <cell r="J134" t="str">
            <v>新東地区</v>
          </cell>
          <cell r="K134" t="str">
            <v>068-0014</v>
          </cell>
          <cell r="L134" t="str">
            <v>東町2条7丁目977-27</v>
          </cell>
          <cell r="N134" t="str">
            <v>23-5387</v>
          </cell>
          <cell r="O134">
            <v>32</v>
          </cell>
          <cell r="P134">
            <v>6</v>
          </cell>
        </row>
        <row r="135">
          <cell r="E135" t="str">
            <v>69-①</v>
          </cell>
          <cell r="F135" t="str">
            <v>町連つうしん</v>
          </cell>
          <cell r="G135" t="str">
            <v>東町はまなす町内会</v>
          </cell>
          <cell r="I135" t="str">
            <v>須藤　秀雄</v>
          </cell>
          <cell r="J135" t="str">
            <v>新東地区</v>
          </cell>
          <cell r="K135" t="str">
            <v>068-0013</v>
          </cell>
          <cell r="L135" t="str">
            <v>東町1条5丁目173番地7</v>
          </cell>
          <cell r="N135" t="str">
            <v>23-4886</v>
          </cell>
          <cell r="O135">
            <v>142</v>
          </cell>
          <cell r="P135">
            <v>9</v>
          </cell>
        </row>
        <row r="136">
          <cell r="E136" t="str">
            <v>70-①</v>
          </cell>
          <cell r="F136" t="str">
            <v>町連つうしん</v>
          </cell>
          <cell r="G136" t="str">
            <v>東町２・８町内会</v>
          </cell>
          <cell r="I136" t="str">
            <v>小松　　徹</v>
          </cell>
          <cell r="J136" t="str">
            <v>新東地区</v>
          </cell>
          <cell r="K136" t="str">
            <v>068-0014</v>
          </cell>
          <cell r="L136" t="str">
            <v>東町2条8丁目950番地21</v>
          </cell>
          <cell r="N136" t="str">
            <v>24-3773</v>
          </cell>
          <cell r="O136">
            <v>58</v>
          </cell>
          <cell r="P136">
            <v>5</v>
          </cell>
        </row>
        <row r="137">
          <cell r="E137" t="str">
            <v>71-①</v>
          </cell>
          <cell r="F137" t="str">
            <v>町連つうしん</v>
          </cell>
          <cell r="G137" t="str">
            <v>第３東町団地</v>
          </cell>
          <cell r="I137" t="str">
            <v>西尾　武文</v>
          </cell>
          <cell r="J137" t="str">
            <v>新東地区</v>
          </cell>
          <cell r="K137" t="str">
            <v>068-0014</v>
          </cell>
          <cell r="L137" t="str">
            <v>東町2条8丁目960番地7</v>
          </cell>
          <cell r="M137" t="str">
            <v>市営住宅301号室</v>
          </cell>
          <cell r="N137" t="str">
            <v>080-1870-0235</v>
          </cell>
          <cell r="O137">
            <v>55</v>
          </cell>
          <cell r="P137">
            <v>5</v>
          </cell>
        </row>
        <row r="138">
          <cell r="E138" t="str">
            <v>72-①</v>
          </cell>
          <cell r="F138" t="str">
            <v>町連つうしん</v>
          </cell>
          <cell r="G138" t="str">
            <v>東町１－６．７自治会</v>
          </cell>
          <cell r="I138" t="str">
            <v>阿部　邦雄</v>
          </cell>
          <cell r="J138" t="str">
            <v>地区協未加入</v>
          </cell>
          <cell r="K138" t="str">
            <v>068-0013</v>
          </cell>
          <cell r="L138" t="str">
            <v>東町1条6丁目1029-6</v>
          </cell>
          <cell r="M138" t="str">
            <v>市営新東町団地0-3-3</v>
          </cell>
          <cell r="N138" t="str">
            <v>25-3123</v>
          </cell>
          <cell r="O138">
            <v>64</v>
          </cell>
          <cell r="P138">
            <v>5</v>
          </cell>
        </row>
        <row r="139">
          <cell r="E139" t="str">
            <v>73-①</v>
          </cell>
          <cell r="F139" t="str">
            <v>町連つうしん</v>
          </cell>
          <cell r="G139" t="str">
            <v>なかよし町会</v>
          </cell>
          <cell r="I139" t="str">
            <v>附田　信茂</v>
          </cell>
          <cell r="J139" t="str">
            <v>新東地区</v>
          </cell>
          <cell r="K139" t="str">
            <v>068-0013</v>
          </cell>
          <cell r="L139" t="str">
            <v>東町1条7丁目</v>
          </cell>
          <cell r="M139" t="str">
            <v>市営住宅3-2-1</v>
          </cell>
          <cell r="N139" t="str">
            <v>24-2153</v>
          </cell>
          <cell r="O139">
            <v>35</v>
          </cell>
          <cell r="P139">
            <v>4</v>
          </cell>
        </row>
        <row r="140">
          <cell r="E140" t="str">
            <v>74-①</v>
          </cell>
          <cell r="F140" t="str">
            <v>町連つうしん</v>
          </cell>
          <cell r="G140" t="str">
            <v>日の出親交会</v>
          </cell>
          <cell r="I140" t="str">
            <v>吉田　勝利</v>
          </cell>
          <cell r="J140" t="str">
            <v>日の出地区</v>
          </cell>
          <cell r="K140" t="str">
            <v>068-0824</v>
          </cell>
          <cell r="L140" t="str">
            <v>日の出北1丁目9番3号</v>
          </cell>
          <cell r="N140" t="str">
            <v>22-9135</v>
          </cell>
          <cell r="O140">
            <v>51</v>
          </cell>
          <cell r="P140">
            <v>4</v>
          </cell>
        </row>
        <row r="141">
          <cell r="E141" t="str">
            <v>75-①</v>
          </cell>
          <cell r="F141" t="str">
            <v>町連つうしん</v>
          </cell>
          <cell r="G141" t="str">
            <v>日の出中央町会</v>
          </cell>
          <cell r="I141" t="str">
            <v>藤田　充宏</v>
          </cell>
          <cell r="J141" t="str">
            <v>日の出地区</v>
          </cell>
          <cell r="K141" t="str">
            <v>068-0824</v>
          </cell>
          <cell r="L141" t="str">
            <v>日の出北4丁目14番3号</v>
          </cell>
          <cell r="N141" t="str">
            <v>23-7467</v>
          </cell>
          <cell r="O141">
            <v>205</v>
          </cell>
          <cell r="P141">
            <v>20</v>
          </cell>
        </row>
        <row r="142">
          <cell r="E142" t="str">
            <v>76-①</v>
          </cell>
          <cell r="F142" t="str">
            <v>町連つうしん</v>
          </cell>
          <cell r="G142" t="str">
            <v>駒が台町会</v>
          </cell>
          <cell r="I142" t="str">
            <v>稲田　博巳</v>
          </cell>
          <cell r="J142" t="str">
            <v>日の出地区</v>
          </cell>
          <cell r="K142" t="str">
            <v>068-0823</v>
          </cell>
          <cell r="L142" t="str">
            <v>日の出南4丁目6番9号</v>
          </cell>
          <cell r="N142" t="str">
            <v>23-5750</v>
          </cell>
          <cell r="O142">
            <v>170</v>
          </cell>
          <cell r="P142">
            <v>11</v>
          </cell>
        </row>
        <row r="143">
          <cell r="E143" t="str">
            <v>77-①</v>
          </cell>
          <cell r="F143" t="str">
            <v>町連つうしん</v>
          </cell>
          <cell r="G143" t="str">
            <v>第２かえで町内会</v>
          </cell>
          <cell r="I143" t="str">
            <v>小川　圭一</v>
          </cell>
          <cell r="J143" t="str">
            <v>日の出地区</v>
          </cell>
          <cell r="K143" t="str">
            <v>068-0829</v>
          </cell>
          <cell r="L143" t="str">
            <v>かえで町7丁目2-9</v>
          </cell>
          <cell r="M143" t="str">
            <v>301号室</v>
          </cell>
          <cell r="N143" t="str">
            <v>090-5596-2038</v>
          </cell>
          <cell r="O143">
            <v>231</v>
          </cell>
          <cell r="P143">
            <v>30</v>
          </cell>
        </row>
        <row r="144">
          <cell r="E144" t="str">
            <v>78-①</v>
          </cell>
          <cell r="F144" t="str">
            <v>町連つうしん</v>
          </cell>
          <cell r="G144" t="str">
            <v>日の出曙町内会</v>
          </cell>
          <cell r="I144" t="str">
            <v>山本　哲夫</v>
          </cell>
          <cell r="J144" t="str">
            <v>日の出地区</v>
          </cell>
          <cell r="K144" t="str">
            <v>068-0824</v>
          </cell>
          <cell r="L144" t="str">
            <v>日の出北1丁目5-15</v>
          </cell>
          <cell r="N144" t="str">
            <v>24-9411</v>
          </cell>
          <cell r="O144">
            <v>150</v>
          </cell>
          <cell r="P144">
            <v>8</v>
          </cell>
        </row>
        <row r="145">
          <cell r="E145" t="str">
            <v>79-①</v>
          </cell>
          <cell r="F145" t="str">
            <v>町連つうしん</v>
          </cell>
          <cell r="G145" t="str">
            <v>日の出南町会</v>
          </cell>
          <cell r="I145" t="str">
            <v>西野　孝一</v>
          </cell>
          <cell r="J145" t="str">
            <v>日の出地区</v>
          </cell>
          <cell r="K145" t="str">
            <v>068-0823</v>
          </cell>
          <cell r="L145" t="str">
            <v>日の出南2丁目1番16号</v>
          </cell>
          <cell r="N145" t="str">
            <v>24-7544</v>
          </cell>
          <cell r="O145">
            <v>310</v>
          </cell>
          <cell r="P145">
            <v>27</v>
          </cell>
        </row>
        <row r="146">
          <cell r="E146" t="str">
            <v>80-①</v>
          </cell>
          <cell r="G146" t="str">
            <v>若駒町内会</v>
          </cell>
          <cell r="I146" t="str">
            <v>渋谷　生弥</v>
          </cell>
          <cell r="J146" t="str">
            <v>日の出地区</v>
          </cell>
          <cell r="K146" t="str">
            <v>068-0830</v>
          </cell>
          <cell r="L146" t="str">
            <v>若駒2丁目7番12号</v>
          </cell>
          <cell r="N146" t="str">
            <v>24-4241</v>
          </cell>
          <cell r="O146">
            <v>220</v>
          </cell>
          <cell r="P146">
            <v>1</v>
          </cell>
        </row>
        <row r="147">
          <cell r="E147" t="str">
            <v>80-②</v>
          </cell>
          <cell r="G147" t="str">
            <v>若駒町内会</v>
          </cell>
          <cell r="I147" t="str">
            <v>熊谷　友夫</v>
          </cell>
          <cell r="J147" t="str">
            <v>日の出地区</v>
          </cell>
          <cell r="K147" t="str">
            <v>068-0830</v>
          </cell>
          <cell r="L147" t="str">
            <v>若駒2丁目6番15号</v>
          </cell>
          <cell r="N147" t="str">
            <v>24-7696</v>
          </cell>
          <cell r="P147">
            <v>1</v>
          </cell>
        </row>
        <row r="148">
          <cell r="E148" t="str">
            <v>80-③</v>
          </cell>
          <cell r="G148" t="str">
            <v>若駒町内会</v>
          </cell>
          <cell r="I148" t="str">
            <v>児玉　　光二</v>
          </cell>
          <cell r="J148" t="str">
            <v>日の出地区</v>
          </cell>
          <cell r="K148" t="str">
            <v>068-0830</v>
          </cell>
          <cell r="L148" t="str">
            <v>若駒2丁目5番4号</v>
          </cell>
          <cell r="N148" t="str">
            <v>24-3575</v>
          </cell>
          <cell r="P148">
            <v>1</v>
          </cell>
        </row>
        <row r="149">
          <cell r="E149" t="str">
            <v>80-④</v>
          </cell>
          <cell r="G149" t="str">
            <v>若駒町内会</v>
          </cell>
          <cell r="I149" t="str">
            <v>三浦　義彦</v>
          </cell>
          <cell r="J149" t="str">
            <v>日の出地区</v>
          </cell>
          <cell r="K149" t="str">
            <v>068-0830</v>
          </cell>
          <cell r="L149" t="str">
            <v>若駒2丁目3番11号</v>
          </cell>
          <cell r="N149" t="str">
            <v>24-4017</v>
          </cell>
          <cell r="P149">
            <v>1</v>
          </cell>
        </row>
        <row r="150">
          <cell r="E150" t="str">
            <v>80-⑤</v>
          </cell>
          <cell r="G150" t="str">
            <v>若駒町内会</v>
          </cell>
          <cell r="I150" t="str">
            <v>原田　國廣</v>
          </cell>
          <cell r="J150" t="str">
            <v>日の出地区</v>
          </cell>
          <cell r="K150" t="str">
            <v>068-0825</v>
          </cell>
          <cell r="L150" t="str">
            <v>日の出町569番地7号</v>
          </cell>
          <cell r="N150" t="str">
            <v>22-3598</v>
          </cell>
          <cell r="P150">
            <v>2</v>
          </cell>
        </row>
        <row r="151">
          <cell r="E151" t="str">
            <v>80-⑥</v>
          </cell>
          <cell r="G151" t="str">
            <v>若駒町内会</v>
          </cell>
          <cell r="I151" t="str">
            <v>田中　広志</v>
          </cell>
          <cell r="J151" t="str">
            <v>日の出地区</v>
          </cell>
          <cell r="K151" t="str">
            <v>068-0830</v>
          </cell>
          <cell r="L151" t="str">
            <v>若駒1丁目4番1号</v>
          </cell>
          <cell r="N151" t="str">
            <v>24-1186</v>
          </cell>
          <cell r="P151">
            <v>1</v>
          </cell>
        </row>
        <row r="152">
          <cell r="E152" t="str">
            <v>80-⑦</v>
          </cell>
          <cell r="G152" t="str">
            <v>若駒町内会</v>
          </cell>
          <cell r="I152" t="str">
            <v>小賀坂　力男</v>
          </cell>
          <cell r="J152" t="str">
            <v>日の出地区</v>
          </cell>
          <cell r="K152" t="str">
            <v>068-0830</v>
          </cell>
          <cell r="L152" t="str">
            <v>若駒3丁目7番1号</v>
          </cell>
          <cell r="N152" t="str">
            <v>25-1408</v>
          </cell>
          <cell r="P152">
            <v>1</v>
          </cell>
        </row>
        <row r="153">
          <cell r="E153" t="str">
            <v>80-⑧</v>
          </cell>
          <cell r="G153" t="str">
            <v>若駒町内会</v>
          </cell>
          <cell r="I153" t="str">
            <v>林　貞美</v>
          </cell>
          <cell r="J153" t="str">
            <v>日の出地区</v>
          </cell>
          <cell r="K153" t="str">
            <v>068-0830</v>
          </cell>
          <cell r="L153" t="str">
            <v>若駒3丁目4番8号</v>
          </cell>
          <cell r="N153" t="str">
            <v>25-5724</v>
          </cell>
          <cell r="P153">
            <v>1</v>
          </cell>
        </row>
        <row r="154">
          <cell r="E154" t="str">
            <v>80-⑨</v>
          </cell>
          <cell r="G154" t="str">
            <v>若駒町内会</v>
          </cell>
          <cell r="I154" t="str">
            <v>齋藤　伸</v>
          </cell>
          <cell r="J154" t="str">
            <v>日の出地区</v>
          </cell>
          <cell r="K154" t="str">
            <v>068-0830</v>
          </cell>
          <cell r="L154" t="str">
            <v>若駒3丁目10番2号</v>
          </cell>
          <cell r="N154" t="str">
            <v>35-4215</v>
          </cell>
          <cell r="P154">
            <v>1</v>
          </cell>
        </row>
        <row r="155">
          <cell r="E155" t="str">
            <v>80-⑩</v>
          </cell>
          <cell r="G155" t="str">
            <v>若駒町内会</v>
          </cell>
          <cell r="I155" t="str">
            <v>宮本　武二</v>
          </cell>
          <cell r="J155" t="str">
            <v>日の出地区</v>
          </cell>
          <cell r="K155" t="str">
            <v>068-0830</v>
          </cell>
          <cell r="L155" t="str">
            <v>若駒3丁目8番12号</v>
          </cell>
          <cell r="N155" t="str">
            <v>22-8926</v>
          </cell>
          <cell r="P155">
            <v>1</v>
          </cell>
        </row>
        <row r="156">
          <cell r="E156" t="str">
            <v>80-⑪</v>
          </cell>
          <cell r="F156" t="str">
            <v>町連つうしん</v>
          </cell>
          <cell r="G156" t="str">
            <v>若駒町内会</v>
          </cell>
          <cell r="I156" t="str">
            <v>佐藤　克二</v>
          </cell>
          <cell r="J156" t="str">
            <v>日の出地区</v>
          </cell>
          <cell r="K156" t="str">
            <v>068-0830</v>
          </cell>
          <cell r="L156" t="str">
            <v>若駒3丁目7番3号</v>
          </cell>
          <cell r="N156" t="str">
            <v>24-6294</v>
          </cell>
          <cell r="P156">
            <v>1</v>
          </cell>
        </row>
        <row r="157">
          <cell r="E157" t="str">
            <v>81-①</v>
          </cell>
          <cell r="F157" t="str">
            <v>町連つうしん</v>
          </cell>
          <cell r="G157" t="str">
            <v>第３かえで町内会</v>
          </cell>
          <cell r="I157" t="str">
            <v>越戸　正樹</v>
          </cell>
          <cell r="J157" t="str">
            <v>日の出地区</v>
          </cell>
          <cell r="K157" t="str">
            <v>068-0829</v>
          </cell>
          <cell r="L157" t="str">
            <v>かえで町3丁目2-1-501</v>
          </cell>
          <cell r="M157" t="str">
            <v>道営住宅1号棟501号室</v>
          </cell>
          <cell r="N157" t="str">
            <v>090-9082-2791</v>
          </cell>
          <cell r="O157">
            <v>115</v>
          </cell>
          <cell r="P157">
            <v>15</v>
          </cell>
        </row>
        <row r="158">
          <cell r="E158" t="str">
            <v>82-①</v>
          </cell>
          <cell r="F158" t="str">
            <v>町連つうしん</v>
          </cell>
          <cell r="G158" t="str">
            <v>かえで第一自治会</v>
          </cell>
          <cell r="I158" t="str">
            <v>工藤　アヤ子</v>
          </cell>
          <cell r="J158" t="str">
            <v>日の出地区</v>
          </cell>
          <cell r="K158" t="str">
            <v>068-0829</v>
          </cell>
          <cell r="L158" t="str">
            <v>かえで町4丁目5番</v>
          </cell>
          <cell r="M158" t="str">
            <v>市営住宅1号棟404号室</v>
          </cell>
          <cell r="N158" t="str">
            <v>25-2422</v>
          </cell>
          <cell r="O158">
            <v>22</v>
          </cell>
          <cell r="P158">
            <v>3</v>
          </cell>
        </row>
        <row r="159">
          <cell r="E159" t="str">
            <v>83-①</v>
          </cell>
          <cell r="F159" t="str">
            <v>町連つうしん</v>
          </cell>
          <cell r="G159" t="str">
            <v>かえで第二自治会</v>
          </cell>
          <cell r="I159" t="str">
            <v>小田　勇</v>
          </cell>
          <cell r="J159" t="str">
            <v>日の出地区</v>
          </cell>
          <cell r="K159" t="str">
            <v>068-0829</v>
          </cell>
          <cell r="L159" t="str">
            <v>かえで町4丁目5番2－204号室</v>
          </cell>
          <cell r="M159" t="str">
            <v>市営住宅2号棟204号室</v>
          </cell>
          <cell r="N159" t="str">
            <v>090-2943-7008</v>
          </cell>
          <cell r="O159">
            <v>24</v>
          </cell>
          <cell r="P159">
            <v>3</v>
          </cell>
        </row>
        <row r="160">
          <cell r="E160" t="str">
            <v>84-①</v>
          </cell>
          <cell r="F160" t="str">
            <v>町連つうしん</v>
          </cell>
          <cell r="G160" t="str">
            <v>かえで第三自治会</v>
          </cell>
          <cell r="I160" t="str">
            <v>安藤　四郎</v>
          </cell>
          <cell r="J160" t="str">
            <v>日の出地区</v>
          </cell>
          <cell r="K160" t="str">
            <v>068-0829</v>
          </cell>
          <cell r="L160" t="str">
            <v>かえで町4丁目5</v>
          </cell>
          <cell r="M160" t="str">
            <v>市営住宅3号棟401号室</v>
          </cell>
          <cell r="N160" t="str">
            <v>24-5958</v>
          </cell>
          <cell r="O160">
            <v>23</v>
          </cell>
          <cell r="P160">
            <v>3</v>
          </cell>
        </row>
        <row r="161">
          <cell r="E161" t="str">
            <v>85-①</v>
          </cell>
          <cell r="F161" t="str">
            <v>町連つうしん</v>
          </cell>
          <cell r="G161" t="str">
            <v>かえで第四自治会</v>
          </cell>
          <cell r="I161" t="str">
            <v>新山　正樹</v>
          </cell>
          <cell r="J161" t="str">
            <v>日の出地区</v>
          </cell>
          <cell r="K161" t="str">
            <v>068-0829</v>
          </cell>
          <cell r="L161" t="str">
            <v>かえで町4丁目5-4-301</v>
          </cell>
          <cell r="M161" t="str">
            <v>市営住宅4号棟301号室</v>
          </cell>
          <cell r="N161" t="str">
            <v>23-6234</v>
          </cell>
          <cell r="O161">
            <v>20</v>
          </cell>
          <cell r="P161">
            <v>3</v>
          </cell>
        </row>
        <row r="162">
          <cell r="E162" t="str">
            <v>86-①</v>
          </cell>
          <cell r="F162" t="str">
            <v>町連つうしん</v>
          </cell>
          <cell r="G162" t="str">
            <v>かえで第五自治会</v>
          </cell>
          <cell r="I162" t="str">
            <v>藤巻　保夫</v>
          </cell>
          <cell r="J162" t="str">
            <v>日の出地区</v>
          </cell>
          <cell r="K162" t="str">
            <v>068-0829</v>
          </cell>
          <cell r="L162" t="str">
            <v>かえで町4丁目4番7号</v>
          </cell>
          <cell r="N162" t="str">
            <v>24-3682</v>
          </cell>
          <cell r="O162">
            <v>9</v>
          </cell>
          <cell r="P162">
            <v>1</v>
          </cell>
        </row>
        <row r="163">
          <cell r="E163" t="str">
            <v>87-①</v>
          </cell>
          <cell r="F163" t="str">
            <v>町連つうしん</v>
          </cell>
          <cell r="G163" t="str">
            <v>かえで第六自治会</v>
          </cell>
          <cell r="I163" t="str">
            <v>押岡　照雄</v>
          </cell>
          <cell r="J163" t="str">
            <v>日の出地区</v>
          </cell>
          <cell r="K163" t="str">
            <v>068-0829</v>
          </cell>
          <cell r="L163" t="str">
            <v>かえで町4丁目6番11号</v>
          </cell>
          <cell r="N163" t="str">
            <v>24-6414</v>
          </cell>
          <cell r="O163">
            <v>27</v>
          </cell>
          <cell r="P163">
            <v>3</v>
          </cell>
        </row>
        <row r="164">
          <cell r="E164" t="str">
            <v>88-①</v>
          </cell>
          <cell r="F164" t="str">
            <v>町連つうしん</v>
          </cell>
          <cell r="G164" t="str">
            <v>さつき町会</v>
          </cell>
          <cell r="I164" t="str">
            <v>毛利　一人</v>
          </cell>
          <cell r="J164" t="str">
            <v>日の出地区</v>
          </cell>
          <cell r="K164" t="str">
            <v>068-0829</v>
          </cell>
          <cell r="L164" t="str">
            <v>かえで町7丁目2番</v>
          </cell>
          <cell r="M164" t="str">
            <v>道営住宅10号棟302号室</v>
          </cell>
          <cell r="O164">
            <v>23</v>
          </cell>
          <cell r="P164">
            <v>3</v>
          </cell>
        </row>
        <row r="165">
          <cell r="E165" t="str">
            <v>89-①</v>
          </cell>
          <cell r="F165" t="str">
            <v>町連つうしん</v>
          </cell>
          <cell r="G165" t="str">
            <v>第二区会</v>
          </cell>
          <cell r="I165" t="str">
            <v>能沢　秀夫</v>
          </cell>
          <cell r="J165" t="str">
            <v>東部地区</v>
          </cell>
          <cell r="K165" t="str">
            <v>068-0002</v>
          </cell>
          <cell r="L165" t="str">
            <v>2条東3丁目7-1</v>
          </cell>
          <cell r="M165" t="str">
            <v>五月湯</v>
          </cell>
          <cell r="N165" t="str">
            <v>22-3740</v>
          </cell>
          <cell r="O165">
            <v>200</v>
          </cell>
          <cell r="P165">
            <v>27</v>
          </cell>
        </row>
        <row r="166">
          <cell r="E166" t="str">
            <v>90-①</v>
          </cell>
          <cell r="F166" t="str">
            <v>町連つうしん</v>
          </cell>
          <cell r="G166" t="str">
            <v>東友会</v>
          </cell>
          <cell r="I166" t="str">
            <v>谷口　明秀</v>
          </cell>
          <cell r="J166" t="str">
            <v>東部地区</v>
          </cell>
          <cell r="K166" t="str">
            <v xml:space="preserve">068-0001 </v>
          </cell>
          <cell r="L166" t="str">
            <v>1条東11丁目10番地8</v>
          </cell>
          <cell r="O166">
            <v>74</v>
          </cell>
          <cell r="P166">
            <v>10</v>
          </cell>
        </row>
        <row r="167">
          <cell r="E167" t="str">
            <v>91-①</v>
          </cell>
          <cell r="F167" t="str">
            <v>町連つうしん</v>
          </cell>
          <cell r="G167" t="str">
            <v>西１丁目町会</v>
          </cell>
          <cell r="I167" t="str">
            <v>内田　攻一</v>
          </cell>
          <cell r="J167" t="str">
            <v>東部地区</v>
          </cell>
          <cell r="K167" t="str">
            <v>068-0026</v>
          </cell>
          <cell r="L167" t="str">
            <v>6条西1丁目3-4</v>
          </cell>
          <cell r="M167" t="str">
            <v>田中アパート202</v>
          </cell>
          <cell r="N167" t="str">
            <v>090-1813-5554</v>
          </cell>
          <cell r="O167">
            <v>26</v>
          </cell>
          <cell r="P167">
            <v>3</v>
          </cell>
        </row>
        <row r="168">
          <cell r="E168" t="str">
            <v>92-①</v>
          </cell>
          <cell r="F168" t="str">
            <v>町連つうしん</v>
          </cell>
          <cell r="G168" t="str">
            <v>第６町会</v>
          </cell>
          <cell r="I168" t="str">
            <v>蛸島　文雄</v>
          </cell>
          <cell r="J168" t="str">
            <v>東部地区</v>
          </cell>
          <cell r="K168" t="str">
            <v>068-0005</v>
          </cell>
          <cell r="L168" t="str">
            <v>5条東5丁目</v>
          </cell>
          <cell r="N168" t="str">
            <v>20-1354</v>
          </cell>
          <cell r="O168">
            <v>100</v>
          </cell>
          <cell r="P168">
            <v>9</v>
          </cell>
        </row>
        <row r="169">
          <cell r="E169" t="str">
            <v>93-①</v>
          </cell>
          <cell r="F169" t="str">
            <v>町連つうしん</v>
          </cell>
          <cell r="G169" t="str">
            <v>東親和会</v>
          </cell>
          <cell r="I169" t="str">
            <v>田邉　太助</v>
          </cell>
          <cell r="J169" t="str">
            <v>東部地区</v>
          </cell>
          <cell r="K169" t="str">
            <v>068-0002</v>
          </cell>
          <cell r="L169" t="str">
            <v>2条東8丁目18</v>
          </cell>
          <cell r="N169" t="str">
            <v>22-0411</v>
          </cell>
          <cell r="O169">
            <v>44</v>
          </cell>
          <cell r="P169">
            <v>6</v>
          </cell>
        </row>
        <row r="170">
          <cell r="E170" t="str">
            <v>94-①</v>
          </cell>
          <cell r="F170" t="str">
            <v>町連つうしん</v>
          </cell>
          <cell r="G170" t="str">
            <v>第３町会</v>
          </cell>
          <cell r="I170" t="str">
            <v>大久保　捷子</v>
          </cell>
          <cell r="J170" t="str">
            <v>東部地区</v>
          </cell>
          <cell r="K170" t="str">
            <v>068-0004</v>
          </cell>
          <cell r="L170" t="str">
            <v>4条東3丁目</v>
          </cell>
          <cell r="N170" t="str">
            <v>22-3167</v>
          </cell>
          <cell r="O170">
            <v>185</v>
          </cell>
          <cell r="P170">
            <v>15</v>
          </cell>
        </row>
        <row r="171">
          <cell r="E171" t="str">
            <v>95-①</v>
          </cell>
          <cell r="F171" t="str">
            <v>町連つうしん</v>
          </cell>
          <cell r="G171" t="str">
            <v>あゆみ町会</v>
          </cell>
          <cell r="I171" t="str">
            <v>中川　　潔</v>
          </cell>
          <cell r="J171" t="str">
            <v>東部地区</v>
          </cell>
          <cell r="K171" t="str">
            <v>068-0026</v>
          </cell>
          <cell r="L171" t="str">
            <v>6条西1丁目1番地</v>
          </cell>
          <cell r="M171" t="str">
            <v>中川酒店内</v>
          </cell>
          <cell r="N171" t="str">
            <v>22-0312</v>
          </cell>
          <cell r="O171">
            <v>9</v>
          </cell>
          <cell r="P171">
            <v>1</v>
          </cell>
        </row>
        <row r="172">
          <cell r="E172" t="str">
            <v>96-①</v>
          </cell>
          <cell r="F172" t="str">
            <v>町連つうしん</v>
          </cell>
          <cell r="G172" t="str">
            <v>東和町内会</v>
          </cell>
          <cell r="I172" t="str">
            <v>菊地　貴博</v>
          </cell>
          <cell r="J172" t="str">
            <v>東部地区</v>
          </cell>
          <cell r="K172" t="str">
            <v>068-0054</v>
          </cell>
          <cell r="L172" t="str">
            <v>元町1条東8丁目3番地</v>
          </cell>
          <cell r="O172">
            <v>88</v>
          </cell>
          <cell r="P172">
            <v>9</v>
          </cell>
        </row>
        <row r="173">
          <cell r="E173" t="str">
            <v>97-①</v>
          </cell>
          <cell r="F173" t="str">
            <v>町連つうしん</v>
          </cell>
          <cell r="G173" t="str">
            <v>東むつみ町内会</v>
          </cell>
          <cell r="I173" t="str">
            <v>徳永　　巧</v>
          </cell>
          <cell r="J173" t="str">
            <v>東部地区</v>
          </cell>
          <cell r="K173" t="str">
            <v>068-0005</v>
          </cell>
          <cell r="L173" t="str">
            <v>5条東3丁目3番地</v>
          </cell>
          <cell r="N173" t="str">
            <v>22-2646</v>
          </cell>
          <cell r="O173">
            <v>80</v>
          </cell>
          <cell r="P173">
            <v>4</v>
          </cell>
        </row>
        <row r="174">
          <cell r="E174" t="str">
            <v>98-①</v>
          </cell>
          <cell r="F174" t="str">
            <v>町連つうしん</v>
          </cell>
          <cell r="G174" t="str">
            <v>コスモコーポラス自治会</v>
          </cell>
          <cell r="I174" t="str">
            <v>森　　信義</v>
          </cell>
          <cell r="J174" t="str">
            <v>東部地区</v>
          </cell>
          <cell r="K174" t="str">
            <v>068-0006</v>
          </cell>
          <cell r="L174" t="str">
            <v>6条東4丁目1番地7</v>
          </cell>
          <cell r="M174" t="str">
            <v>ｺｽﾓｺｰﾎﾟﾗｽC-203号</v>
          </cell>
          <cell r="N174" t="str">
            <v>23-8538</v>
          </cell>
          <cell r="O174">
            <v>33</v>
          </cell>
          <cell r="P174">
            <v>2</v>
          </cell>
        </row>
        <row r="175">
          <cell r="E175" t="str">
            <v>99-①</v>
          </cell>
          <cell r="F175" t="str">
            <v>町連つうしん</v>
          </cell>
          <cell r="G175" t="str">
            <v>三和町会</v>
          </cell>
          <cell r="I175" t="str">
            <v>米沢　利久</v>
          </cell>
          <cell r="J175" t="str">
            <v>南部地区</v>
          </cell>
          <cell r="K175" t="str">
            <v>068-0026</v>
          </cell>
          <cell r="L175" t="str">
            <v>6条西10丁目3番地2</v>
          </cell>
          <cell r="N175" t="str">
            <v>25-0817</v>
          </cell>
          <cell r="O175">
            <v>24</v>
          </cell>
          <cell r="P175">
            <v>2</v>
          </cell>
        </row>
        <row r="176">
          <cell r="E176" t="str">
            <v>100-①</v>
          </cell>
          <cell r="F176" t="str">
            <v>町連つうしん</v>
          </cell>
          <cell r="G176" t="str">
            <v>若葉町内会</v>
          </cell>
          <cell r="I176" t="str">
            <v>佐藤　康男</v>
          </cell>
          <cell r="J176" t="str">
            <v>南部地区</v>
          </cell>
          <cell r="K176" t="str">
            <v>068-0026</v>
          </cell>
          <cell r="L176" t="str">
            <v>6条西7丁目2-25</v>
          </cell>
          <cell r="N176" t="str">
            <v>23-3063</v>
          </cell>
          <cell r="O176">
            <v>16</v>
          </cell>
          <cell r="P176">
            <v>3</v>
          </cell>
        </row>
        <row r="177">
          <cell r="E177" t="str">
            <v>101-①</v>
          </cell>
          <cell r="F177" t="str">
            <v>町連つうしん</v>
          </cell>
          <cell r="G177" t="str">
            <v>一茶町会</v>
          </cell>
          <cell r="I177" t="str">
            <v>黒川　　豊</v>
          </cell>
          <cell r="J177" t="str">
            <v>南部地区</v>
          </cell>
          <cell r="K177" t="str">
            <v>068-0026</v>
          </cell>
          <cell r="L177" t="str">
            <v>6条西5丁目</v>
          </cell>
          <cell r="N177" t="str">
            <v>22-0577</v>
          </cell>
          <cell r="O177">
            <v>7</v>
          </cell>
          <cell r="P177">
            <v>1</v>
          </cell>
        </row>
        <row r="178">
          <cell r="E178" t="str">
            <v>102-①</v>
          </cell>
          <cell r="F178" t="str">
            <v>町連つうしん</v>
          </cell>
          <cell r="G178" t="str">
            <v>清和連合町会</v>
          </cell>
          <cell r="I178" t="str">
            <v>大橋　定敏</v>
          </cell>
          <cell r="J178" t="str">
            <v>南部地区</v>
          </cell>
          <cell r="K178" t="str">
            <v>068-0027</v>
          </cell>
          <cell r="L178" t="str">
            <v>7条西8丁目22</v>
          </cell>
          <cell r="N178" t="str">
            <v>23-1326</v>
          </cell>
          <cell r="O178">
            <v>170</v>
          </cell>
          <cell r="P178">
            <v>17</v>
          </cell>
        </row>
        <row r="179">
          <cell r="E179" t="str">
            <v>103-①</v>
          </cell>
          <cell r="F179" t="str">
            <v>町連つうしん</v>
          </cell>
          <cell r="G179" t="str">
            <v>新和町会</v>
          </cell>
          <cell r="I179" t="str">
            <v>伊澤　幸信</v>
          </cell>
          <cell r="J179" t="str">
            <v>南部地区</v>
          </cell>
          <cell r="K179" t="str">
            <v>068-0027</v>
          </cell>
          <cell r="L179" t="str">
            <v>7条西4丁目5-7</v>
          </cell>
          <cell r="N179" t="str">
            <v>22-1159</v>
          </cell>
          <cell r="O179">
            <v>66</v>
          </cell>
          <cell r="P179">
            <v>7</v>
          </cell>
        </row>
        <row r="180">
          <cell r="E180" t="str">
            <v>104-①</v>
          </cell>
          <cell r="F180" t="str">
            <v>町連つうしん</v>
          </cell>
          <cell r="G180" t="str">
            <v>互輪町会</v>
          </cell>
          <cell r="I180" t="str">
            <v>三谷　貴英</v>
          </cell>
          <cell r="J180" t="str">
            <v>南部地区</v>
          </cell>
          <cell r="K180" t="str">
            <v>068-0027</v>
          </cell>
          <cell r="L180" t="str">
            <v>7条西1丁目8番地3</v>
          </cell>
          <cell r="O180">
            <v>14</v>
          </cell>
          <cell r="P180">
            <v>2</v>
          </cell>
        </row>
        <row r="181">
          <cell r="E181" t="str">
            <v>105-①</v>
          </cell>
          <cell r="F181" t="str">
            <v>町連つうしん</v>
          </cell>
          <cell r="G181" t="str">
            <v>栄和会</v>
          </cell>
          <cell r="I181" t="str">
            <v>原　　六郎</v>
          </cell>
          <cell r="J181" t="str">
            <v>南部地区</v>
          </cell>
          <cell r="K181" t="str">
            <v>068-0006</v>
          </cell>
          <cell r="L181" t="str">
            <v>6条東2丁目1番地3</v>
          </cell>
          <cell r="N181" t="str">
            <v>24-1123</v>
          </cell>
          <cell r="O181">
            <v>32</v>
          </cell>
          <cell r="P181">
            <v>5</v>
          </cell>
        </row>
        <row r="182">
          <cell r="E182" t="str">
            <v>106-①</v>
          </cell>
          <cell r="F182" t="str">
            <v>町連つうしん</v>
          </cell>
          <cell r="G182" t="str">
            <v>笹の子町会</v>
          </cell>
          <cell r="I182" t="str">
            <v>葛西　　章</v>
          </cell>
          <cell r="J182" t="str">
            <v>南部地区</v>
          </cell>
          <cell r="K182" t="str">
            <v>068-0006</v>
          </cell>
          <cell r="L182" t="str">
            <v>6条東3丁目4番地5</v>
          </cell>
          <cell r="N182" t="str">
            <v>24-0754</v>
          </cell>
          <cell r="O182">
            <v>39</v>
          </cell>
          <cell r="P182">
            <v>3</v>
          </cell>
        </row>
        <row r="183">
          <cell r="E183" t="str">
            <v>107-①</v>
          </cell>
          <cell r="F183" t="str">
            <v>町連つうしん</v>
          </cell>
          <cell r="G183" t="str">
            <v>６条中央町内会</v>
          </cell>
          <cell r="I183" t="str">
            <v>大坂　龍起</v>
          </cell>
          <cell r="J183" t="str">
            <v>南部地区</v>
          </cell>
          <cell r="K183" t="str">
            <v>068-0026</v>
          </cell>
          <cell r="L183" t="str">
            <v>6条西9丁目9-18</v>
          </cell>
          <cell r="N183" t="str">
            <v>23-3233</v>
          </cell>
          <cell r="O183">
            <v>11</v>
          </cell>
          <cell r="P183">
            <v>1</v>
          </cell>
        </row>
        <row r="184">
          <cell r="E184" t="str">
            <v>108-①</v>
          </cell>
          <cell r="F184" t="str">
            <v>町連つうしん</v>
          </cell>
          <cell r="G184" t="str">
            <v>緑清町会</v>
          </cell>
          <cell r="I184" t="str">
            <v>大居　孝夫</v>
          </cell>
          <cell r="J184" t="str">
            <v>南部地区</v>
          </cell>
          <cell r="K184" t="str">
            <v xml:space="preserve">068-0027 </v>
          </cell>
          <cell r="L184" t="str">
            <v>7条西4丁目10番地</v>
          </cell>
          <cell r="N184" t="str">
            <v>22-0636</v>
          </cell>
          <cell r="O184">
            <v>93</v>
          </cell>
          <cell r="P184">
            <v>10</v>
          </cell>
        </row>
        <row r="185">
          <cell r="E185" t="str">
            <v>109-①</v>
          </cell>
          <cell r="F185" t="str">
            <v>町連つうしん</v>
          </cell>
          <cell r="G185" t="str">
            <v>松の実町会</v>
          </cell>
          <cell r="I185" t="str">
            <v>竹内　育恵</v>
          </cell>
          <cell r="J185" t="str">
            <v>南部地区</v>
          </cell>
          <cell r="K185" t="str">
            <v xml:space="preserve">068-0026 </v>
          </cell>
          <cell r="L185" t="str">
            <v>6条西2丁目4番地</v>
          </cell>
          <cell r="N185" t="str">
            <v>24-9973</v>
          </cell>
          <cell r="O185">
            <v>5</v>
          </cell>
          <cell r="P185">
            <v>1</v>
          </cell>
        </row>
        <row r="186">
          <cell r="E186" t="str">
            <v>110-①</v>
          </cell>
          <cell r="F186" t="str">
            <v>町連つうしん</v>
          </cell>
          <cell r="G186" t="str">
            <v>七一町会</v>
          </cell>
          <cell r="I186" t="str">
            <v>本田　　忠</v>
          </cell>
          <cell r="J186" t="str">
            <v>南部地区</v>
          </cell>
          <cell r="K186" t="str">
            <v>068-0007</v>
          </cell>
          <cell r="L186" t="str">
            <v>7条東1丁目11番地</v>
          </cell>
          <cell r="N186" t="str">
            <v>22-1122</v>
          </cell>
          <cell r="O186">
            <v>23</v>
          </cell>
          <cell r="P186">
            <v>2</v>
          </cell>
        </row>
        <row r="187">
          <cell r="E187" t="str">
            <v>111-①</v>
          </cell>
          <cell r="F187" t="str">
            <v>町連つうしん</v>
          </cell>
          <cell r="G187" t="str">
            <v>親和会</v>
          </cell>
          <cell r="I187" t="str">
            <v>藤原　幾久</v>
          </cell>
          <cell r="J187" t="str">
            <v>南部地区</v>
          </cell>
          <cell r="K187" t="str">
            <v>068-0026</v>
          </cell>
          <cell r="L187" t="str">
            <v>6条東1丁目9-1</v>
          </cell>
          <cell r="N187" t="str">
            <v>22-0872</v>
          </cell>
          <cell r="O187">
            <v>13</v>
          </cell>
          <cell r="P187">
            <v>1</v>
          </cell>
        </row>
        <row r="188">
          <cell r="E188" t="str">
            <v>112-①</v>
          </cell>
          <cell r="F188" t="str">
            <v>町連つうしん</v>
          </cell>
          <cell r="G188" t="str">
            <v>九条町会</v>
          </cell>
          <cell r="I188" t="str">
            <v>工藤　良友規</v>
          </cell>
          <cell r="J188" t="str">
            <v>南部地区</v>
          </cell>
          <cell r="K188" t="str">
            <v>068-0029</v>
          </cell>
          <cell r="L188" t="str">
            <v>9条西10丁目1番地44</v>
          </cell>
          <cell r="N188" t="str">
            <v>25-6241</v>
          </cell>
          <cell r="O188">
            <v>15</v>
          </cell>
          <cell r="P188">
            <v>2</v>
          </cell>
        </row>
        <row r="189">
          <cell r="E189" t="str">
            <v>113-①</v>
          </cell>
          <cell r="F189" t="str">
            <v>町連つうしん</v>
          </cell>
          <cell r="G189" t="str">
            <v>若葉親交会</v>
          </cell>
          <cell r="I189" t="str">
            <v>前田　幸子</v>
          </cell>
          <cell r="J189" t="str">
            <v>南部地区</v>
          </cell>
          <cell r="K189" t="str">
            <v>068-0006</v>
          </cell>
          <cell r="L189" t="str">
            <v>6条東4丁目24番地2</v>
          </cell>
          <cell r="N189" t="str">
            <v>22-3317</v>
          </cell>
          <cell r="O189">
            <v>14</v>
          </cell>
          <cell r="P189">
            <v>3</v>
          </cell>
        </row>
        <row r="190">
          <cell r="E190" t="str">
            <v>114-①</v>
          </cell>
          <cell r="F190" t="str">
            <v>町連つうしん</v>
          </cell>
          <cell r="G190" t="str">
            <v>第７区民友会</v>
          </cell>
          <cell r="I190" t="str">
            <v>佐藤　勝彦</v>
          </cell>
          <cell r="J190" t="str">
            <v>中央地区</v>
          </cell>
          <cell r="K190" t="str">
            <v>068-0023</v>
          </cell>
          <cell r="L190" t="str">
            <v>3条西9丁目</v>
          </cell>
          <cell r="N190" t="str">
            <v>23-6784</v>
          </cell>
          <cell r="O190">
            <v>100</v>
          </cell>
          <cell r="P190">
            <v>12</v>
          </cell>
        </row>
        <row r="191">
          <cell r="E191" t="str">
            <v>115-①</v>
          </cell>
          <cell r="F191" t="str">
            <v>町連つうしん</v>
          </cell>
          <cell r="G191" t="str">
            <v>第五町内会</v>
          </cell>
          <cell r="I191" t="str">
            <v>青野　茂俊</v>
          </cell>
          <cell r="J191" t="str">
            <v>中央地区</v>
          </cell>
          <cell r="K191" t="str">
            <v>068-0022</v>
          </cell>
          <cell r="L191" t="str">
            <v>2条西4丁目4番地</v>
          </cell>
          <cell r="N191" t="str">
            <v>22-0474</v>
          </cell>
          <cell r="O191">
            <v>140</v>
          </cell>
          <cell r="P191">
            <v>13</v>
          </cell>
        </row>
        <row r="192">
          <cell r="E192" t="str">
            <v>116-①</v>
          </cell>
          <cell r="F192" t="str">
            <v>町連つうしん</v>
          </cell>
          <cell r="G192" t="str">
            <v>中央町会</v>
          </cell>
          <cell r="I192" t="str">
            <v>小森　節子</v>
          </cell>
          <cell r="J192" t="str">
            <v>中央地区</v>
          </cell>
          <cell r="K192" t="str">
            <v>068-0024</v>
          </cell>
          <cell r="L192" t="str">
            <v>4条西4丁目3</v>
          </cell>
          <cell r="N192" t="str">
            <v>22-0575</v>
          </cell>
          <cell r="O192">
            <v>90</v>
          </cell>
          <cell r="P192">
            <v>10</v>
          </cell>
        </row>
        <row r="193">
          <cell r="E193" t="str">
            <v>117-①</v>
          </cell>
          <cell r="F193" t="str">
            <v>町連つうしん</v>
          </cell>
          <cell r="G193" t="str">
            <v>平和町会</v>
          </cell>
          <cell r="I193" t="str">
            <v>安保　公博</v>
          </cell>
          <cell r="J193" t="str">
            <v>中央地区</v>
          </cell>
          <cell r="K193" t="str">
            <v>068-0024</v>
          </cell>
          <cell r="L193" t="str">
            <v>4条西8丁目6-2</v>
          </cell>
          <cell r="N193" t="str">
            <v>25-2272</v>
          </cell>
          <cell r="O193">
            <v>125</v>
          </cell>
          <cell r="P193">
            <v>15</v>
          </cell>
        </row>
        <row r="194">
          <cell r="E194" t="str">
            <v>118-①</v>
          </cell>
          <cell r="F194" t="str">
            <v>町連つうしん</v>
          </cell>
          <cell r="G194" t="str">
            <v>北本町会</v>
          </cell>
          <cell r="I194" t="str">
            <v>能登　睦雄</v>
          </cell>
          <cell r="J194" t="str">
            <v>北盛地区</v>
          </cell>
          <cell r="K194" t="str">
            <v>068-0057</v>
          </cell>
          <cell r="L194" t="str">
            <v>北本町東9丁目1-23</v>
          </cell>
          <cell r="N194" t="str">
            <v>25-4116</v>
          </cell>
          <cell r="O194">
            <v>411</v>
          </cell>
          <cell r="P194">
            <v>41</v>
          </cell>
        </row>
        <row r="195">
          <cell r="E195" t="str">
            <v>119-①</v>
          </cell>
          <cell r="F195" t="str">
            <v>町連つうしん</v>
          </cell>
          <cell r="G195" t="str">
            <v>元町町会</v>
          </cell>
          <cell r="I195" t="str">
            <v>東志　　昇</v>
          </cell>
          <cell r="J195" t="str">
            <v>北盛地区</v>
          </cell>
          <cell r="K195" t="str">
            <v>068-0055</v>
          </cell>
          <cell r="L195" t="str">
            <v>元町2条東4丁目1-3</v>
          </cell>
          <cell r="N195" t="str">
            <v>22-1539</v>
          </cell>
          <cell r="O195">
            <v>58</v>
          </cell>
          <cell r="P195">
            <v>7</v>
          </cell>
        </row>
        <row r="196">
          <cell r="E196" t="str">
            <v>120-①</v>
          </cell>
          <cell r="F196" t="str">
            <v>町連つうしん</v>
          </cell>
          <cell r="G196" t="str">
            <v>元町中の島町会</v>
          </cell>
          <cell r="I196" t="str">
            <v>長江　孝志</v>
          </cell>
          <cell r="J196" t="str">
            <v>北盛地区</v>
          </cell>
          <cell r="K196" t="str">
            <v>068-0055</v>
          </cell>
          <cell r="L196" t="str">
            <v>元町2条東6丁目7番地</v>
          </cell>
          <cell r="N196" t="str">
            <v>22-1149</v>
          </cell>
          <cell r="O196">
            <v>42</v>
          </cell>
          <cell r="P196">
            <v>3</v>
          </cell>
        </row>
        <row r="197">
          <cell r="E197" t="str">
            <v>121-①</v>
          </cell>
          <cell r="F197" t="str">
            <v>町連つうしん</v>
          </cell>
          <cell r="G197" t="str">
            <v>桜木団地町内会</v>
          </cell>
          <cell r="I197" t="str">
            <v>朝山　竹博</v>
          </cell>
          <cell r="J197" t="str">
            <v>北盛地区</v>
          </cell>
          <cell r="K197" t="str">
            <v>068-0058</v>
          </cell>
          <cell r="L197" t="str">
            <v>桜木1条7丁目4-1</v>
          </cell>
          <cell r="N197" t="str">
            <v>22-0218</v>
          </cell>
          <cell r="O197">
            <v>185</v>
          </cell>
          <cell r="P197">
            <v>9</v>
          </cell>
        </row>
        <row r="198">
          <cell r="E198" t="str">
            <v>122-①</v>
          </cell>
          <cell r="F198" t="str">
            <v>町連つうしん</v>
          </cell>
          <cell r="G198" t="str">
            <v>緑町内会</v>
          </cell>
          <cell r="I198" t="str">
            <v>野左近　清蔵</v>
          </cell>
          <cell r="J198" t="str">
            <v>北盛地区</v>
          </cell>
          <cell r="K198" t="str">
            <v>068-0046</v>
          </cell>
          <cell r="L198" t="str">
            <v>緑町1丁目3番4号</v>
          </cell>
          <cell r="N198" t="str">
            <v>24-0604</v>
          </cell>
          <cell r="O198">
            <v>437</v>
          </cell>
          <cell r="P198">
            <v>26</v>
          </cell>
        </row>
        <row r="199">
          <cell r="E199" t="str">
            <v>123-①</v>
          </cell>
          <cell r="F199" t="str">
            <v>町連つうしん</v>
          </cell>
          <cell r="G199" t="str">
            <v>元町中央町会</v>
          </cell>
          <cell r="I199" t="str">
            <v>山中　一美</v>
          </cell>
          <cell r="J199" t="str">
            <v>北盛地区</v>
          </cell>
          <cell r="K199" t="str">
            <v>068-0054</v>
          </cell>
          <cell r="L199" t="str">
            <v>元町1条東1丁目15-2</v>
          </cell>
          <cell r="N199" t="str">
            <v>22-1719</v>
          </cell>
          <cell r="O199">
            <v>74</v>
          </cell>
          <cell r="P199">
            <v>2</v>
          </cell>
        </row>
        <row r="200">
          <cell r="E200" t="str">
            <v>123-②</v>
          </cell>
          <cell r="G200" t="str">
            <v>元町中央町会</v>
          </cell>
          <cell r="I200" t="str">
            <v>羽根　修史</v>
          </cell>
          <cell r="J200" t="str">
            <v>北盛地区</v>
          </cell>
          <cell r="K200" t="str">
            <v xml:space="preserve">068-0051 </v>
          </cell>
          <cell r="L200" t="str">
            <v>元町1条西1丁目6番地</v>
          </cell>
          <cell r="N200" t="str">
            <v>22-5915</v>
          </cell>
          <cell r="P200">
            <v>29</v>
          </cell>
        </row>
        <row r="201">
          <cell r="E201" t="str">
            <v>123-③</v>
          </cell>
          <cell r="G201" t="str">
            <v>元町中央町会</v>
          </cell>
          <cell r="I201" t="str">
            <v>山本　洋一</v>
          </cell>
          <cell r="J201" t="str">
            <v>北盛地区</v>
          </cell>
          <cell r="K201" t="str">
            <v>068-0055</v>
          </cell>
          <cell r="L201" t="str">
            <v>元町2条東1丁目</v>
          </cell>
          <cell r="N201" t="str">
            <v>22-8354</v>
          </cell>
          <cell r="P201">
            <v>1</v>
          </cell>
        </row>
        <row r="202">
          <cell r="E202" t="str">
            <v>123-④</v>
          </cell>
          <cell r="G202" t="str">
            <v>元町中央町会</v>
          </cell>
          <cell r="I202" t="str">
            <v>金子　広志</v>
          </cell>
          <cell r="J202" t="str">
            <v>北盛地区</v>
          </cell>
          <cell r="K202" t="str">
            <v>068-0055</v>
          </cell>
          <cell r="L202" t="str">
            <v>元町2条東1丁目</v>
          </cell>
          <cell r="N202" t="str">
            <v>090-9515-8679</v>
          </cell>
          <cell r="P202">
            <v>1</v>
          </cell>
        </row>
        <row r="203">
          <cell r="E203" t="str">
            <v>123-⑤</v>
          </cell>
          <cell r="G203" t="str">
            <v>元町中央町会</v>
          </cell>
          <cell r="I203" t="str">
            <v>武内　勝久</v>
          </cell>
          <cell r="J203" t="str">
            <v>北盛地区</v>
          </cell>
          <cell r="K203" t="str">
            <v>068-0054</v>
          </cell>
          <cell r="L203" t="str">
            <v>元町1条東1丁目7</v>
          </cell>
          <cell r="M203" t="str">
            <v>市営元町団地2号棟4号室</v>
          </cell>
          <cell r="N203" t="str">
            <v>25-6156</v>
          </cell>
          <cell r="P203">
            <v>2</v>
          </cell>
        </row>
        <row r="204">
          <cell r="E204" t="str">
            <v>123-⑥</v>
          </cell>
          <cell r="G204" t="str">
            <v>元町中央町会</v>
          </cell>
          <cell r="I204" t="str">
            <v>塚越　玲子</v>
          </cell>
          <cell r="J204" t="str">
            <v>北盛地区</v>
          </cell>
          <cell r="K204" t="str">
            <v>068-0054</v>
          </cell>
          <cell r="L204" t="str">
            <v>元町1条東1丁目7</v>
          </cell>
          <cell r="M204" t="str">
            <v>市営元町団地1号棟302号室</v>
          </cell>
          <cell r="N204" t="str">
            <v>22-4795</v>
          </cell>
          <cell r="P204">
            <v>2</v>
          </cell>
        </row>
        <row r="205">
          <cell r="E205" t="str">
            <v>124-①</v>
          </cell>
          <cell r="F205" t="str">
            <v>町連つうしんは直接会長宅へ</v>
          </cell>
          <cell r="G205" t="str">
            <v>桜木町会</v>
          </cell>
          <cell r="I205" t="str">
            <v>笠原　憲昭</v>
          </cell>
          <cell r="J205" t="str">
            <v>北盛地区</v>
          </cell>
          <cell r="K205" t="str">
            <v>068-0058</v>
          </cell>
          <cell r="L205" t="str">
            <v>桜木1条2丁目1番11号</v>
          </cell>
          <cell r="N205" t="str">
            <v>23-3348</v>
          </cell>
          <cell r="O205">
            <v>120</v>
          </cell>
          <cell r="P205">
            <v>9</v>
          </cell>
        </row>
        <row r="206">
          <cell r="E206" t="str">
            <v>125-①</v>
          </cell>
          <cell r="F206" t="str">
            <v>町連つうしん</v>
          </cell>
          <cell r="G206" t="str">
            <v>北栄町会</v>
          </cell>
          <cell r="I206" t="str">
            <v>石坂　銀藏</v>
          </cell>
          <cell r="J206" t="str">
            <v>北盛地区</v>
          </cell>
          <cell r="K206" t="str">
            <v>068-0016</v>
          </cell>
          <cell r="L206" t="str">
            <v>稔町71番地40</v>
          </cell>
          <cell r="N206" t="str">
            <v>23-9736</v>
          </cell>
          <cell r="O206">
            <v>53</v>
          </cell>
          <cell r="P206">
            <v>5</v>
          </cell>
        </row>
        <row r="207">
          <cell r="E207" t="str">
            <v>126-①</v>
          </cell>
          <cell r="F207" t="str">
            <v>町連つうしん</v>
          </cell>
          <cell r="G207" t="str">
            <v>西川町会</v>
          </cell>
          <cell r="I207" t="str">
            <v>乙川　　徹</v>
          </cell>
          <cell r="J207" t="str">
            <v>北盛地区</v>
          </cell>
          <cell r="K207" t="str">
            <v>068-0048</v>
          </cell>
          <cell r="L207" t="str">
            <v>西川町503－166</v>
          </cell>
          <cell r="N207" t="str">
            <v>23-7977</v>
          </cell>
          <cell r="O207">
            <v>309</v>
          </cell>
          <cell r="P207">
            <v>11</v>
          </cell>
        </row>
        <row r="208">
          <cell r="E208" t="str">
            <v>126-②</v>
          </cell>
          <cell r="G208" t="str">
            <v>西川町会</v>
          </cell>
          <cell r="I208" t="str">
            <v>林　　浩三</v>
          </cell>
          <cell r="J208" t="str">
            <v>北盛地区</v>
          </cell>
          <cell r="K208" t="str">
            <v>068-0048</v>
          </cell>
          <cell r="L208" t="str">
            <v>西川町412</v>
          </cell>
          <cell r="N208" t="str">
            <v>22-2289</v>
          </cell>
          <cell r="P208">
            <v>10</v>
          </cell>
        </row>
        <row r="209">
          <cell r="E209" t="str">
            <v>127-①</v>
          </cell>
          <cell r="F209" t="str">
            <v>町連つうしん</v>
          </cell>
          <cell r="G209" t="str">
            <v>北２条町会</v>
          </cell>
          <cell r="I209" t="str">
            <v>荒井　忠男</v>
          </cell>
          <cell r="J209" t="str">
            <v>北地区</v>
          </cell>
          <cell r="K209" t="str">
            <v>068-0042</v>
          </cell>
          <cell r="L209" t="str">
            <v>北2条西4丁目1-8</v>
          </cell>
          <cell r="N209" t="str">
            <v>23-2033</v>
          </cell>
          <cell r="O209">
            <v>240</v>
          </cell>
          <cell r="P209">
            <v>18</v>
          </cell>
        </row>
        <row r="210">
          <cell r="E210" t="str">
            <v>128-①</v>
          </cell>
          <cell r="F210" t="str">
            <v>町連つうしんは直接会長宅へ</v>
          </cell>
          <cell r="G210" t="str">
            <v>北新町会</v>
          </cell>
          <cell r="I210" t="str">
            <v>前　　豊昭</v>
          </cell>
          <cell r="J210" t="str">
            <v>北地区</v>
          </cell>
          <cell r="K210" t="str">
            <v>068-0044</v>
          </cell>
          <cell r="L210" t="str">
            <v>北4条西8丁目1番5号</v>
          </cell>
          <cell r="N210" t="str">
            <v>23-4845</v>
          </cell>
          <cell r="O210">
            <v>345</v>
          </cell>
          <cell r="P210">
            <v>33</v>
          </cell>
        </row>
        <row r="211">
          <cell r="E211" t="str">
            <v>129-①</v>
          </cell>
          <cell r="F211" t="str">
            <v>町連つうしんは直接会長宅へ</v>
          </cell>
          <cell r="G211" t="str">
            <v>北３条町会</v>
          </cell>
          <cell r="I211" t="str">
            <v>杉浦　真由美</v>
          </cell>
          <cell r="J211" t="str">
            <v>北地区</v>
          </cell>
          <cell r="K211" t="str">
            <v>068-0043</v>
          </cell>
          <cell r="L211" t="str">
            <v>北3条西4丁目1-2</v>
          </cell>
          <cell r="N211" t="str">
            <v>22-6234</v>
          </cell>
          <cell r="O211">
            <v>151</v>
          </cell>
          <cell r="P211">
            <v>15</v>
          </cell>
        </row>
        <row r="212">
          <cell r="E212" t="str">
            <v>130-①</v>
          </cell>
          <cell r="F212" t="str">
            <v>町連つうしん</v>
          </cell>
          <cell r="G212" t="str">
            <v>鉄道アパート自治会</v>
          </cell>
          <cell r="I212" t="str">
            <v>熊谷　一乗</v>
          </cell>
          <cell r="J212" t="str">
            <v>北地区</v>
          </cell>
          <cell r="K212" t="str">
            <v>068-0035</v>
          </cell>
          <cell r="L212" t="str">
            <v>有明町中央3番地3</v>
          </cell>
          <cell r="M212" t="str">
            <v>JRアパート203号棟206号室</v>
          </cell>
          <cell r="O212">
            <v>29</v>
          </cell>
          <cell r="P212">
            <v>29</v>
          </cell>
        </row>
        <row r="213">
          <cell r="E213" t="str">
            <v>131-①</v>
          </cell>
          <cell r="F213" t="str">
            <v>町連つうしん</v>
          </cell>
          <cell r="G213" t="str">
            <v>志文本町会</v>
          </cell>
          <cell r="I213" t="str">
            <v>照井　浩一</v>
          </cell>
          <cell r="J213" t="str">
            <v>志文地区</v>
          </cell>
          <cell r="K213" t="str">
            <v>068-0843</v>
          </cell>
          <cell r="L213" t="str">
            <v>志文本町2条6丁目4番8号</v>
          </cell>
          <cell r="N213" t="str">
            <v>22-6635</v>
          </cell>
          <cell r="O213">
            <v>332</v>
          </cell>
          <cell r="P213">
            <v>32</v>
          </cell>
        </row>
        <row r="214">
          <cell r="E214" t="str">
            <v>132-①</v>
          </cell>
          <cell r="F214" t="str">
            <v>町連つうしん</v>
          </cell>
          <cell r="G214" t="str">
            <v>志文光和町内会</v>
          </cell>
          <cell r="I214" t="str">
            <v>長谷　弘昭</v>
          </cell>
          <cell r="J214" t="str">
            <v>志文地区</v>
          </cell>
          <cell r="K214" t="str">
            <v>068-0833</v>
          </cell>
          <cell r="L214" t="str">
            <v>志文町208番地28</v>
          </cell>
          <cell r="N214" t="str">
            <v>25-7773</v>
          </cell>
          <cell r="O214">
            <v>115</v>
          </cell>
          <cell r="P214">
            <v>7</v>
          </cell>
        </row>
        <row r="215">
          <cell r="E215" t="str">
            <v>133-①</v>
          </cell>
          <cell r="F215" t="str">
            <v>町連つうしん</v>
          </cell>
          <cell r="G215" t="str">
            <v>ふじ町内会</v>
          </cell>
          <cell r="I215" t="str">
            <v>上野　誠一</v>
          </cell>
          <cell r="J215" t="str">
            <v>志文地区</v>
          </cell>
          <cell r="K215" t="str">
            <v>068-0831</v>
          </cell>
          <cell r="L215" t="str">
            <v>ふじ町2条2丁目1-3</v>
          </cell>
          <cell r="N215" t="str">
            <v>25-6928</v>
          </cell>
          <cell r="O215">
            <v>336</v>
          </cell>
          <cell r="P215">
            <v>20</v>
          </cell>
        </row>
        <row r="216">
          <cell r="E216" t="str">
            <v>134-①</v>
          </cell>
          <cell r="F216" t="str">
            <v>町連つうしん</v>
          </cell>
          <cell r="G216" t="str">
            <v>こぶし団地自治会</v>
          </cell>
          <cell r="I216" t="str">
            <v>佐々木　奈美子</v>
          </cell>
          <cell r="J216" t="str">
            <v>志文地区</v>
          </cell>
          <cell r="K216" t="str">
            <v>068-0833</v>
          </cell>
          <cell r="L216" t="str">
            <v>志文町297番地20</v>
          </cell>
          <cell r="M216" t="str">
            <v>市営住宅2号棟1‐4</v>
          </cell>
          <cell r="N216" t="str">
            <v>24-4394</v>
          </cell>
          <cell r="O216">
            <v>98</v>
          </cell>
          <cell r="P216">
            <v>8</v>
          </cell>
        </row>
        <row r="217">
          <cell r="E217" t="str">
            <v>135-①</v>
          </cell>
          <cell r="F217" t="str">
            <v>町連つうしん</v>
          </cell>
          <cell r="G217" t="str">
            <v>志文新町会</v>
          </cell>
          <cell r="I217" t="str">
            <v>斉藤　直宏</v>
          </cell>
          <cell r="J217" t="str">
            <v>志文地区</v>
          </cell>
          <cell r="K217" t="str">
            <v>068-0833</v>
          </cell>
          <cell r="L217" t="str">
            <v>志文町297番地37</v>
          </cell>
          <cell r="N217" t="str">
            <v>090-6690-9328</v>
          </cell>
          <cell r="O217">
            <v>84</v>
          </cell>
          <cell r="P217">
            <v>6</v>
          </cell>
        </row>
        <row r="218">
          <cell r="E218" t="str">
            <v>136-①</v>
          </cell>
          <cell r="F218" t="str">
            <v>町連つうしん</v>
          </cell>
          <cell r="G218" t="str">
            <v>メイプル町会</v>
          </cell>
          <cell r="I218" t="str">
            <v>高橋　　勉</v>
          </cell>
          <cell r="J218" t="str">
            <v>志文地区</v>
          </cell>
          <cell r="K218" t="str">
            <v>068-0832</v>
          </cell>
          <cell r="L218" t="str">
            <v>ふじ町2条6丁目5番9号</v>
          </cell>
          <cell r="N218" t="str">
            <v>24-7971</v>
          </cell>
          <cell r="O218">
            <v>178</v>
          </cell>
          <cell r="P218">
            <v>7</v>
          </cell>
        </row>
        <row r="219">
          <cell r="E219" t="str">
            <v>137-①</v>
          </cell>
          <cell r="F219" t="str">
            <v>町連つうしん</v>
          </cell>
          <cell r="G219" t="str">
            <v>金子町会</v>
          </cell>
          <cell r="I219" t="str">
            <v>櫻井　　慎</v>
          </cell>
          <cell r="J219" t="str">
            <v>志文地区</v>
          </cell>
          <cell r="K219" t="str">
            <v xml:space="preserve">068-0847 </v>
          </cell>
          <cell r="L219" t="str">
            <v>金子町575番地1</v>
          </cell>
          <cell r="N219" t="str">
            <v>26-3236</v>
          </cell>
          <cell r="O219">
            <v>48</v>
          </cell>
          <cell r="P219">
            <v>6</v>
          </cell>
        </row>
        <row r="220">
          <cell r="E220" t="str">
            <v>138-①</v>
          </cell>
          <cell r="F220" t="str">
            <v>町連つうしん</v>
          </cell>
          <cell r="G220" t="str">
            <v>志文町会</v>
          </cell>
          <cell r="I220" t="str">
            <v>西方　洋昭</v>
          </cell>
          <cell r="J220" t="str">
            <v>志文地区</v>
          </cell>
          <cell r="K220" t="str">
            <v>068-0833</v>
          </cell>
          <cell r="L220" t="str">
            <v>志文町995番地32</v>
          </cell>
          <cell r="N220" t="str">
            <v>22-7475</v>
          </cell>
          <cell r="O220">
            <v>90</v>
          </cell>
          <cell r="P220">
            <v>10</v>
          </cell>
        </row>
        <row r="221">
          <cell r="E221" t="str">
            <v>139-①</v>
          </cell>
          <cell r="F221" t="str">
            <v>町連つうしん</v>
          </cell>
          <cell r="G221" t="str">
            <v>下志文町会</v>
          </cell>
          <cell r="I221" t="str">
            <v>高塚　憲彦</v>
          </cell>
          <cell r="J221" t="str">
            <v>志文地区</v>
          </cell>
          <cell r="K221" t="str">
            <v>068-0833</v>
          </cell>
          <cell r="L221" t="str">
            <v>志文町923番地14</v>
          </cell>
          <cell r="N221" t="str">
            <v>24-7674</v>
          </cell>
          <cell r="O221">
            <v>38</v>
          </cell>
          <cell r="P221">
            <v>4</v>
          </cell>
        </row>
        <row r="222">
          <cell r="E222" t="str">
            <v>140-①</v>
          </cell>
          <cell r="F222" t="str">
            <v>町連つうしん</v>
          </cell>
          <cell r="G222" t="str">
            <v>若松第１町内会</v>
          </cell>
          <cell r="H222" t="str">
            <v>（１班）</v>
          </cell>
          <cell r="I222" t="str">
            <v>坂田　行徳</v>
          </cell>
          <cell r="J222" t="str">
            <v>若松地区</v>
          </cell>
          <cell r="K222" t="str">
            <v xml:space="preserve">068-0041 </v>
          </cell>
          <cell r="L222" t="str">
            <v>北1条西14丁目1番13号</v>
          </cell>
          <cell r="N222" t="str">
            <v>25-8578</v>
          </cell>
          <cell r="O222">
            <v>317</v>
          </cell>
          <cell r="P222">
            <v>2</v>
          </cell>
        </row>
        <row r="223">
          <cell r="E223" t="str">
            <v>140-②</v>
          </cell>
          <cell r="G223" t="str">
            <v>若松第１町内会</v>
          </cell>
          <cell r="H223" t="str">
            <v>（２班）</v>
          </cell>
          <cell r="I223" t="str">
            <v>鈴木　俊信</v>
          </cell>
          <cell r="J223" t="str">
            <v>若松地区</v>
          </cell>
          <cell r="K223" t="str">
            <v xml:space="preserve">068-0041 </v>
          </cell>
          <cell r="L223" t="str">
            <v>北1条西16丁目1番1号</v>
          </cell>
          <cell r="N223" t="str">
            <v>24-0236</v>
          </cell>
          <cell r="P223">
            <v>2</v>
          </cell>
        </row>
        <row r="224">
          <cell r="E224" t="str">
            <v>140-③</v>
          </cell>
          <cell r="G224" t="str">
            <v>若松第１町内会</v>
          </cell>
          <cell r="H224" t="str">
            <v>（３班）</v>
          </cell>
          <cell r="I224" t="str">
            <v>清水　昭夫</v>
          </cell>
          <cell r="J224" t="str">
            <v>若松地区</v>
          </cell>
          <cell r="K224" t="str">
            <v xml:space="preserve">068-0041 </v>
          </cell>
          <cell r="L224" t="str">
            <v>北1条西13丁目3番5号</v>
          </cell>
          <cell r="N224" t="str">
            <v>23-8019</v>
          </cell>
          <cell r="P224">
            <v>3</v>
          </cell>
        </row>
        <row r="225">
          <cell r="E225" t="str">
            <v>140-④</v>
          </cell>
          <cell r="G225" t="str">
            <v>若松第１町内会</v>
          </cell>
          <cell r="H225" t="str">
            <v>（４班）</v>
          </cell>
          <cell r="I225" t="str">
            <v>押田　勇</v>
          </cell>
          <cell r="J225" t="str">
            <v>若松地区</v>
          </cell>
          <cell r="K225" t="str">
            <v xml:space="preserve">068-0042 </v>
          </cell>
          <cell r="L225" t="str">
            <v>北2条西13丁目3番8号</v>
          </cell>
          <cell r="N225" t="str">
            <v>25-5667</v>
          </cell>
          <cell r="P225">
            <v>4</v>
          </cell>
        </row>
        <row r="226">
          <cell r="E226" t="str">
            <v>140-⑤</v>
          </cell>
          <cell r="G226" t="str">
            <v>若松第１町内会</v>
          </cell>
          <cell r="H226" t="str">
            <v>（５班）</v>
          </cell>
          <cell r="I226" t="str">
            <v>山吹　充</v>
          </cell>
          <cell r="J226" t="str">
            <v>若松地区</v>
          </cell>
          <cell r="K226" t="str">
            <v xml:space="preserve">068-0042 </v>
          </cell>
          <cell r="L226" t="str">
            <v>北2条西17丁目1番5号</v>
          </cell>
          <cell r="N226" t="str">
            <v>25-6542</v>
          </cell>
          <cell r="P226">
            <v>2</v>
          </cell>
        </row>
        <row r="227">
          <cell r="E227" t="str">
            <v>140-⑥</v>
          </cell>
          <cell r="G227" t="str">
            <v>若松第１町内会</v>
          </cell>
          <cell r="H227" t="str">
            <v>（６班）</v>
          </cell>
          <cell r="I227" t="str">
            <v>渡部　昌樹</v>
          </cell>
          <cell r="J227" t="str">
            <v>若松地区</v>
          </cell>
          <cell r="K227" t="str">
            <v>068-0041</v>
          </cell>
          <cell r="L227" t="str">
            <v>北2条西17丁目3番5号</v>
          </cell>
          <cell r="N227" t="str">
            <v>22-2982</v>
          </cell>
          <cell r="P227">
            <v>2</v>
          </cell>
        </row>
        <row r="228">
          <cell r="E228" t="str">
            <v>140-⑦</v>
          </cell>
          <cell r="G228" t="str">
            <v>若松第１町内会</v>
          </cell>
          <cell r="H228" t="str">
            <v>（７班）</v>
          </cell>
          <cell r="I228" t="str">
            <v>出村　勝彦</v>
          </cell>
          <cell r="J228" t="str">
            <v>若松地区</v>
          </cell>
          <cell r="K228" t="str">
            <v xml:space="preserve">068-0042 </v>
          </cell>
          <cell r="L228" t="str">
            <v>北2条西20丁目3番8号</v>
          </cell>
          <cell r="N228" t="str">
            <v>22-2363</v>
          </cell>
          <cell r="P228">
            <v>2</v>
          </cell>
        </row>
        <row r="229">
          <cell r="E229" t="str">
            <v>141-①</v>
          </cell>
          <cell r="F229" t="str">
            <v>町連つうしん</v>
          </cell>
          <cell r="G229" t="str">
            <v>若松第２町内会</v>
          </cell>
          <cell r="I229" t="str">
            <v>三輪　康司</v>
          </cell>
          <cell r="J229" t="str">
            <v>若松地区</v>
          </cell>
          <cell r="K229" t="str">
            <v>068-0043</v>
          </cell>
          <cell r="L229" t="str">
            <v>北3条西16丁目1番13号</v>
          </cell>
          <cell r="N229" t="str">
            <v>23-9072</v>
          </cell>
          <cell r="O229">
            <v>192</v>
          </cell>
          <cell r="P229">
            <v>13</v>
          </cell>
        </row>
        <row r="230">
          <cell r="E230" t="str">
            <v>142-①</v>
          </cell>
          <cell r="F230" t="str">
            <v>町連つうしん</v>
          </cell>
          <cell r="G230" t="str">
            <v>若松第３町内会</v>
          </cell>
          <cell r="I230" t="str">
            <v>浅野　享</v>
          </cell>
          <cell r="J230" t="str">
            <v>若松地区</v>
          </cell>
          <cell r="K230" t="str">
            <v>068-0044</v>
          </cell>
          <cell r="L230" t="str">
            <v>北4条西14丁目1番10号</v>
          </cell>
          <cell r="N230" t="str">
            <v>22-3217</v>
          </cell>
          <cell r="O230">
            <v>255</v>
          </cell>
          <cell r="P230">
            <v>3</v>
          </cell>
        </row>
        <row r="231">
          <cell r="E231" t="str">
            <v>142-②</v>
          </cell>
          <cell r="G231" t="str">
            <v>若松第３町内会</v>
          </cell>
          <cell r="I231" t="str">
            <v>野村　たけし</v>
          </cell>
          <cell r="J231" t="str">
            <v>若松地区</v>
          </cell>
          <cell r="K231" t="str">
            <v>068-0044</v>
          </cell>
          <cell r="L231" t="str">
            <v>北4条西14丁目2番地3号</v>
          </cell>
          <cell r="N231" t="str">
            <v>25-0788</v>
          </cell>
          <cell r="P231">
            <v>3</v>
          </cell>
        </row>
        <row r="232">
          <cell r="E232" t="str">
            <v>142-③</v>
          </cell>
          <cell r="G232" t="str">
            <v>若松第３町内会</v>
          </cell>
          <cell r="I232" t="str">
            <v>中山　史憲</v>
          </cell>
          <cell r="J232" t="str">
            <v>若松地区</v>
          </cell>
          <cell r="K232" t="str">
            <v>068-0044</v>
          </cell>
          <cell r="L232" t="str">
            <v>北4条西16丁目2番12号</v>
          </cell>
          <cell r="N232" t="str">
            <v>24-4090</v>
          </cell>
          <cell r="P232">
            <v>3</v>
          </cell>
        </row>
        <row r="233">
          <cell r="E233" t="str">
            <v>142-④</v>
          </cell>
          <cell r="G233" t="str">
            <v>若松第３町内会</v>
          </cell>
          <cell r="I233" t="str">
            <v>白田　均</v>
          </cell>
          <cell r="J233" t="str">
            <v>若松地区</v>
          </cell>
          <cell r="K233" t="str">
            <v>068-0044</v>
          </cell>
          <cell r="L233" t="str">
            <v>北4条西18丁目2番7号</v>
          </cell>
          <cell r="N233" t="str">
            <v>23-8272</v>
          </cell>
          <cell r="P233">
            <v>2</v>
          </cell>
        </row>
        <row r="234">
          <cell r="E234" t="str">
            <v>142-⑤</v>
          </cell>
          <cell r="G234" t="str">
            <v>若松第３町内会</v>
          </cell>
          <cell r="I234" t="str">
            <v>坪田　英紀</v>
          </cell>
          <cell r="J234" t="str">
            <v>若松地区</v>
          </cell>
          <cell r="K234" t="str">
            <v>068-0044</v>
          </cell>
          <cell r="L234" t="str">
            <v>北4条西19丁目2番11号</v>
          </cell>
          <cell r="N234" t="str">
            <v>24-6795</v>
          </cell>
          <cell r="P234">
            <v>3</v>
          </cell>
        </row>
        <row r="235">
          <cell r="E235" t="str">
            <v>143-①</v>
          </cell>
          <cell r="F235" t="str">
            <v>町連つうしん</v>
          </cell>
          <cell r="G235" t="str">
            <v>若松第４町内会</v>
          </cell>
          <cell r="I235" t="str">
            <v>塩原　正善</v>
          </cell>
          <cell r="J235" t="str">
            <v>若松地区</v>
          </cell>
          <cell r="K235" t="str">
            <v>068-0045</v>
          </cell>
          <cell r="L235" t="str">
            <v>北5条西13丁目3番10号</v>
          </cell>
          <cell r="N235" t="str">
            <v>25-4098</v>
          </cell>
          <cell r="O235">
            <v>255</v>
          </cell>
          <cell r="P235">
            <v>2</v>
          </cell>
        </row>
        <row r="236">
          <cell r="E236" t="str">
            <v>143-②</v>
          </cell>
          <cell r="G236" t="str">
            <v>若松第４町内会</v>
          </cell>
          <cell r="I236" t="str">
            <v>山下　悟</v>
          </cell>
          <cell r="J236" t="str">
            <v>若松地区</v>
          </cell>
          <cell r="K236" t="str">
            <v>068-0045</v>
          </cell>
          <cell r="L236" t="str">
            <v>北5条西14丁目4番6号</v>
          </cell>
          <cell r="N236" t="str">
            <v>090-6212-9714</v>
          </cell>
          <cell r="P236">
            <v>2</v>
          </cell>
        </row>
        <row r="237">
          <cell r="E237" t="str">
            <v>143-③</v>
          </cell>
          <cell r="G237" t="str">
            <v>若松第４町内会</v>
          </cell>
          <cell r="I237" t="str">
            <v>竹内　正美</v>
          </cell>
          <cell r="J237" t="str">
            <v>若松地区</v>
          </cell>
          <cell r="K237" t="str">
            <v>068-0045</v>
          </cell>
          <cell r="L237" t="str">
            <v>北5条西15丁目2番7号</v>
          </cell>
          <cell r="N237" t="str">
            <v>23-7768</v>
          </cell>
          <cell r="P237">
            <v>4</v>
          </cell>
        </row>
        <row r="238">
          <cell r="E238" t="str">
            <v>143-④</v>
          </cell>
          <cell r="G238" t="str">
            <v>若松第４町内会</v>
          </cell>
          <cell r="I238" t="str">
            <v>野　広司</v>
          </cell>
          <cell r="J238" t="str">
            <v>若松地区</v>
          </cell>
          <cell r="K238" t="str">
            <v>068-0045</v>
          </cell>
          <cell r="L238" t="str">
            <v>北5条西16丁目2番12号</v>
          </cell>
          <cell r="N238" t="str">
            <v>25-8203</v>
          </cell>
          <cell r="P238">
            <v>4</v>
          </cell>
        </row>
        <row r="239">
          <cell r="E239" t="str">
            <v>143-⑤</v>
          </cell>
          <cell r="G239" t="str">
            <v>若松第４町内会</v>
          </cell>
          <cell r="I239" t="str">
            <v>細川　雅史</v>
          </cell>
          <cell r="J239" t="str">
            <v>若松地区</v>
          </cell>
          <cell r="K239" t="str">
            <v>068-0045</v>
          </cell>
          <cell r="L239" t="str">
            <v>北5条西19丁目1番13号</v>
          </cell>
          <cell r="N239" t="str">
            <v>25-9751</v>
          </cell>
          <cell r="P239">
            <v>3</v>
          </cell>
        </row>
        <row r="240">
          <cell r="E240" t="str">
            <v>143-⑥</v>
          </cell>
          <cell r="G240" t="str">
            <v>若松第４町内会</v>
          </cell>
          <cell r="I240" t="str">
            <v>川端　隆幸</v>
          </cell>
          <cell r="J240" t="str">
            <v>若松地区</v>
          </cell>
          <cell r="K240" t="str">
            <v>068-0045</v>
          </cell>
          <cell r="L240" t="str">
            <v>北5条西20丁目1番1号</v>
          </cell>
          <cell r="M240" t="str">
            <v>市営北5条団地201号室</v>
          </cell>
          <cell r="N240" t="str">
            <v>24-1400</v>
          </cell>
          <cell r="P240">
            <v>2</v>
          </cell>
        </row>
        <row r="241">
          <cell r="E241" t="str">
            <v>144-①</v>
          </cell>
          <cell r="G241" t="str">
            <v>若松西町内会</v>
          </cell>
          <cell r="I241" t="str">
            <v>杉本　春光</v>
          </cell>
          <cell r="J241" t="str">
            <v>若松地区</v>
          </cell>
          <cell r="K241" t="str">
            <v>068-0047</v>
          </cell>
          <cell r="L241" t="str">
            <v>若松町143番地</v>
          </cell>
          <cell r="N241" t="str">
            <v>22-3063</v>
          </cell>
          <cell r="O241">
            <v>228</v>
          </cell>
          <cell r="P241">
            <v>1</v>
          </cell>
        </row>
        <row r="242">
          <cell r="E242" t="str">
            <v>144-②</v>
          </cell>
          <cell r="G242" t="str">
            <v>若松西町内会</v>
          </cell>
          <cell r="I242" t="str">
            <v>桑野　道廣</v>
          </cell>
          <cell r="J242" t="str">
            <v>若松地区</v>
          </cell>
          <cell r="K242" t="str">
            <v>068-0047</v>
          </cell>
          <cell r="L242" t="str">
            <v>若松町99-4</v>
          </cell>
          <cell r="N242" t="str">
            <v>22-6481</v>
          </cell>
          <cell r="P242">
            <v>1</v>
          </cell>
        </row>
        <row r="243">
          <cell r="E243" t="str">
            <v>144-③</v>
          </cell>
          <cell r="G243" t="str">
            <v>若松西町内会</v>
          </cell>
          <cell r="I243" t="str">
            <v>川島　清明</v>
          </cell>
          <cell r="J243" t="str">
            <v>若松地区</v>
          </cell>
          <cell r="K243" t="str">
            <v>068-0047</v>
          </cell>
          <cell r="L243" t="str">
            <v>若松町328番地</v>
          </cell>
          <cell r="N243" t="str">
            <v>22-2177</v>
          </cell>
          <cell r="P243">
            <v>2</v>
          </cell>
        </row>
        <row r="244">
          <cell r="E244" t="str">
            <v>144-④</v>
          </cell>
          <cell r="G244" t="str">
            <v>若松西町内会</v>
          </cell>
          <cell r="I244" t="str">
            <v>富樫　史郎</v>
          </cell>
          <cell r="J244" t="str">
            <v>若松地区</v>
          </cell>
          <cell r="K244" t="str">
            <v>068-0061</v>
          </cell>
          <cell r="L244" t="str">
            <v>北6条西17丁目1番4号</v>
          </cell>
          <cell r="N244" t="str">
            <v>24-7836</v>
          </cell>
          <cell r="P244">
            <v>3</v>
          </cell>
        </row>
        <row r="245">
          <cell r="E245" t="str">
            <v>144-⑤</v>
          </cell>
          <cell r="F245" t="str">
            <v>町連つうしん</v>
          </cell>
          <cell r="G245" t="str">
            <v>若松西町内会</v>
          </cell>
          <cell r="I245" t="str">
            <v>北口　裕幸</v>
          </cell>
          <cell r="J245" t="str">
            <v>若松地区</v>
          </cell>
          <cell r="K245" t="str">
            <v>068-0061</v>
          </cell>
          <cell r="L245" t="str">
            <v>北6条西19丁目1番17号</v>
          </cell>
          <cell r="N245" t="str">
            <v>20-1093</v>
          </cell>
          <cell r="P245">
            <v>2</v>
          </cell>
        </row>
        <row r="246">
          <cell r="E246" t="str">
            <v>144-⑥</v>
          </cell>
          <cell r="G246" t="str">
            <v>若松西町内会</v>
          </cell>
          <cell r="I246" t="str">
            <v>向平　紳一</v>
          </cell>
          <cell r="J246" t="str">
            <v>若松地区</v>
          </cell>
          <cell r="K246" t="str">
            <v>068-0061</v>
          </cell>
          <cell r="L246" t="str">
            <v>北6条西17丁目3番14号</v>
          </cell>
          <cell r="N246" t="str">
            <v>23-1873</v>
          </cell>
          <cell r="P246">
            <v>3</v>
          </cell>
        </row>
        <row r="247">
          <cell r="E247" t="str">
            <v>144-⑦</v>
          </cell>
          <cell r="G247" t="str">
            <v>若松西町内会</v>
          </cell>
          <cell r="I247" t="str">
            <v>髙橋　惣由</v>
          </cell>
          <cell r="J247" t="str">
            <v>若松地区</v>
          </cell>
          <cell r="K247" t="str">
            <v>068-0061</v>
          </cell>
          <cell r="L247" t="str">
            <v>北6条西19丁目3番2号</v>
          </cell>
          <cell r="N247" t="str">
            <v>25-4377</v>
          </cell>
          <cell r="P247">
            <v>3</v>
          </cell>
        </row>
        <row r="248">
          <cell r="E248" t="str">
            <v>144-⑧</v>
          </cell>
          <cell r="G248" t="str">
            <v>若松西町内会</v>
          </cell>
          <cell r="I248" t="str">
            <v>瀧田　修一</v>
          </cell>
          <cell r="J248" t="str">
            <v>若松地区</v>
          </cell>
          <cell r="K248" t="str">
            <v>068-0061</v>
          </cell>
          <cell r="L248" t="str">
            <v>北6条西20丁目1番15号</v>
          </cell>
          <cell r="N248" t="str">
            <v>24-6590</v>
          </cell>
          <cell r="P248">
            <v>3</v>
          </cell>
        </row>
        <row r="249">
          <cell r="E249" t="str">
            <v>145-①</v>
          </cell>
          <cell r="F249" t="str">
            <v>町連つうしん</v>
          </cell>
          <cell r="G249" t="str">
            <v>幌向第１町内会</v>
          </cell>
          <cell r="I249" t="str">
            <v>奥山　雅司</v>
          </cell>
          <cell r="J249" t="str">
            <v>幌向地区</v>
          </cell>
          <cell r="K249" t="str">
            <v xml:space="preserve">069-0371 </v>
          </cell>
          <cell r="L249" t="str">
            <v>幌向南1条1丁目56番地6</v>
          </cell>
          <cell r="N249" t="str">
            <v>26-2536</v>
          </cell>
          <cell r="O249">
            <v>58</v>
          </cell>
          <cell r="P249">
            <v>5</v>
          </cell>
        </row>
        <row r="250">
          <cell r="E250" t="str">
            <v>146-①</v>
          </cell>
          <cell r="F250" t="str">
            <v>町連つうしん</v>
          </cell>
          <cell r="G250" t="str">
            <v>幌向第２町内会</v>
          </cell>
          <cell r="I250" t="str">
            <v>野呂　行雄</v>
          </cell>
          <cell r="J250" t="str">
            <v>幌向地区</v>
          </cell>
          <cell r="K250" t="str">
            <v>069-0371</v>
          </cell>
          <cell r="L250" t="str">
            <v>幌向南1条2丁目162</v>
          </cell>
          <cell r="N250" t="str">
            <v>26-3111</v>
          </cell>
          <cell r="O250">
            <v>35</v>
          </cell>
          <cell r="P250">
            <v>5</v>
          </cell>
        </row>
        <row r="251">
          <cell r="E251" t="str">
            <v>147-①</v>
          </cell>
          <cell r="F251" t="str">
            <v>町連つうしん</v>
          </cell>
          <cell r="G251" t="str">
            <v>幌向第５町内会</v>
          </cell>
          <cell r="I251" t="str">
            <v>小寺　哲</v>
          </cell>
          <cell r="J251" t="str">
            <v>幌向地区</v>
          </cell>
          <cell r="K251" t="str">
            <v>069-0371</v>
          </cell>
          <cell r="L251" t="str">
            <v>幌向南1条4丁目354番地8</v>
          </cell>
          <cell r="N251" t="str">
            <v>26-4351</v>
          </cell>
          <cell r="O251">
            <v>31</v>
          </cell>
          <cell r="P251">
            <v>3</v>
          </cell>
        </row>
        <row r="252">
          <cell r="E252" t="str">
            <v>148-①</v>
          </cell>
          <cell r="F252" t="str">
            <v>町連つうしん</v>
          </cell>
          <cell r="G252" t="str">
            <v>幌向第６町内会</v>
          </cell>
          <cell r="I252" t="str">
            <v>西本　壽仁</v>
          </cell>
          <cell r="J252" t="str">
            <v>幌向地区</v>
          </cell>
          <cell r="K252" t="str">
            <v xml:space="preserve">069-0372 </v>
          </cell>
          <cell r="L252" t="str">
            <v>幌向南2条2丁目205-54</v>
          </cell>
          <cell r="N252" t="str">
            <v>26-5867</v>
          </cell>
          <cell r="O252">
            <v>268</v>
          </cell>
          <cell r="P252">
            <v>20</v>
          </cell>
        </row>
        <row r="253">
          <cell r="E253" t="str">
            <v>149-①</v>
          </cell>
          <cell r="F253" t="str">
            <v>町連つうしん</v>
          </cell>
          <cell r="G253" t="str">
            <v>幌向第８町内会</v>
          </cell>
          <cell r="I253" t="str">
            <v>篠原　安</v>
          </cell>
          <cell r="J253" t="str">
            <v>幌向地区</v>
          </cell>
          <cell r="K253" t="str">
            <v>069-0381</v>
          </cell>
          <cell r="L253" t="str">
            <v>幌向北1条3丁目571番地1</v>
          </cell>
          <cell r="N253" t="str">
            <v>26-4045</v>
          </cell>
          <cell r="O253">
            <v>22</v>
          </cell>
          <cell r="P253">
            <v>4</v>
          </cell>
        </row>
        <row r="254">
          <cell r="E254" t="str">
            <v>150-①</v>
          </cell>
          <cell r="F254" t="str">
            <v>町連つうしん</v>
          </cell>
          <cell r="G254" t="str">
            <v>幌向第９町内会</v>
          </cell>
          <cell r="I254" t="str">
            <v>矢野　正志</v>
          </cell>
          <cell r="J254" t="str">
            <v>幌向地区</v>
          </cell>
          <cell r="K254" t="str">
            <v>069-0382</v>
          </cell>
          <cell r="L254" t="str">
            <v>幌向北2条3丁目547番地25</v>
          </cell>
          <cell r="N254" t="str">
            <v>26-4290</v>
          </cell>
          <cell r="O254">
            <v>192</v>
          </cell>
          <cell r="P254">
            <v>20</v>
          </cell>
        </row>
        <row r="255">
          <cell r="E255" t="str">
            <v>151-①</v>
          </cell>
          <cell r="F255" t="str">
            <v>町連つうしん</v>
          </cell>
          <cell r="G255" t="str">
            <v>幌向第１１町内会</v>
          </cell>
          <cell r="I255" t="str">
            <v>辻　　光則</v>
          </cell>
          <cell r="J255" t="str">
            <v>幌向地区</v>
          </cell>
          <cell r="K255" t="str">
            <v xml:space="preserve">069-0382 </v>
          </cell>
          <cell r="L255" t="str">
            <v>幌向北2条2丁目591番地79</v>
          </cell>
          <cell r="N255" t="str">
            <v>26-3379</v>
          </cell>
          <cell r="O255">
            <v>216</v>
          </cell>
          <cell r="P255">
            <v>19</v>
          </cell>
        </row>
        <row r="256">
          <cell r="E256" t="str">
            <v>152-①</v>
          </cell>
          <cell r="F256" t="str">
            <v>町連つうしん</v>
          </cell>
          <cell r="G256" t="str">
            <v>幌向第１３町内会</v>
          </cell>
          <cell r="I256" t="str">
            <v>関口　義昭</v>
          </cell>
          <cell r="J256" t="str">
            <v>幌向地区</v>
          </cell>
          <cell r="K256" t="str">
            <v>069-0381</v>
          </cell>
          <cell r="L256" t="str">
            <v>幌向北1条1丁目601番地85</v>
          </cell>
          <cell r="N256" t="str">
            <v>26-4758</v>
          </cell>
          <cell r="O256">
            <v>83</v>
          </cell>
          <cell r="P256">
            <v>8</v>
          </cell>
        </row>
        <row r="257">
          <cell r="E257" t="str">
            <v>153-①</v>
          </cell>
          <cell r="F257" t="str">
            <v>町連つうしん</v>
          </cell>
          <cell r="G257" t="str">
            <v>幌向第１５町内会</v>
          </cell>
          <cell r="I257" t="str">
            <v>折野　優</v>
          </cell>
          <cell r="J257" t="str">
            <v>幌向地区</v>
          </cell>
          <cell r="K257" t="str">
            <v>069-0381</v>
          </cell>
          <cell r="L257" t="str">
            <v>幌向北1条6丁目6</v>
          </cell>
          <cell r="N257" t="str">
            <v>26-5610</v>
          </cell>
          <cell r="O257">
            <v>517</v>
          </cell>
          <cell r="P257">
            <v>36</v>
          </cell>
        </row>
        <row r="258">
          <cell r="E258" t="str">
            <v>154-①</v>
          </cell>
          <cell r="F258" t="str">
            <v>町連つうしん</v>
          </cell>
          <cell r="G258" t="str">
            <v>幌向第１７町内会</v>
          </cell>
          <cell r="I258" t="str">
            <v>菊地　喜博</v>
          </cell>
          <cell r="J258" t="str">
            <v>幌向地区</v>
          </cell>
          <cell r="K258" t="str">
            <v>069-0372</v>
          </cell>
          <cell r="L258" t="str">
            <v>幌向南2条5丁目391番地9</v>
          </cell>
          <cell r="O258">
            <v>68</v>
          </cell>
          <cell r="P258">
            <v>6</v>
          </cell>
        </row>
        <row r="259">
          <cell r="E259" t="str">
            <v>155-①</v>
          </cell>
          <cell r="F259" t="str">
            <v>町連つうしん</v>
          </cell>
          <cell r="G259" t="str">
            <v>幌向第１８町内会</v>
          </cell>
          <cell r="I259" t="str">
            <v>佐々木　久</v>
          </cell>
          <cell r="J259" t="str">
            <v>幌向地区</v>
          </cell>
          <cell r="K259" t="str">
            <v>069-0372</v>
          </cell>
          <cell r="L259" t="str">
            <v>幌向南2条5丁目385番地76</v>
          </cell>
          <cell r="N259" t="str">
            <v>26-5321</v>
          </cell>
          <cell r="O259">
            <v>63</v>
          </cell>
          <cell r="P259">
            <v>4</v>
          </cell>
        </row>
        <row r="260">
          <cell r="E260" t="str">
            <v>156-①</v>
          </cell>
          <cell r="F260" t="str">
            <v>町連つうしん</v>
          </cell>
          <cell r="G260" t="str">
            <v>幌向第１９町内会</v>
          </cell>
          <cell r="I260" t="str">
            <v>奥田　数夫</v>
          </cell>
          <cell r="J260" t="str">
            <v>幌向地区</v>
          </cell>
          <cell r="K260" t="str">
            <v>069-0372</v>
          </cell>
          <cell r="L260" t="str">
            <v>幌向南2条4丁目378番地18</v>
          </cell>
          <cell r="N260" t="str">
            <v>26-4884</v>
          </cell>
          <cell r="O260">
            <v>70</v>
          </cell>
          <cell r="P260">
            <v>5</v>
          </cell>
        </row>
        <row r="261">
          <cell r="E261" t="str">
            <v>157-①</v>
          </cell>
          <cell r="F261" t="str">
            <v>町連つうしん</v>
          </cell>
          <cell r="G261" t="str">
            <v>幌向第２０町内会</v>
          </cell>
          <cell r="I261" t="str">
            <v>尾谷　眞視</v>
          </cell>
          <cell r="J261" t="str">
            <v>幌向地区</v>
          </cell>
          <cell r="K261" t="str">
            <v>069-0373</v>
          </cell>
          <cell r="L261" t="str">
            <v>幌向南3条4丁目270番地4</v>
          </cell>
          <cell r="N261" t="str">
            <v>26-1114</v>
          </cell>
          <cell r="O261">
            <v>59</v>
          </cell>
          <cell r="P261">
            <v>4</v>
          </cell>
        </row>
        <row r="262">
          <cell r="E262" t="str">
            <v>158-①</v>
          </cell>
          <cell r="F262" t="str">
            <v>町連つうしん</v>
          </cell>
          <cell r="G262" t="str">
            <v>幌向第２１町内会</v>
          </cell>
          <cell r="I262" t="str">
            <v>工藤　英逸</v>
          </cell>
          <cell r="J262" t="str">
            <v>幌向地区</v>
          </cell>
          <cell r="K262" t="str">
            <v>069-0373</v>
          </cell>
          <cell r="L262" t="str">
            <v>幌向南3条4丁目296番地</v>
          </cell>
          <cell r="N262" t="str">
            <v>26-2139</v>
          </cell>
          <cell r="O262">
            <v>53</v>
          </cell>
          <cell r="P262">
            <v>5</v>
          </cell>
        </row>
        <row r="263">
          <cell r="E263" t="str">
            <v>159-①</v>
          </cell>
          <cell r="F263" t="str">
            <v>町連つうしん</v>
          </cell>
          <cell r="G263" t="str">
            <v>幌向第２２町内会</v>
          </cell>
          <cell r="I263" t="str">
            <v>堺　公平</v>
          </cell>
          <cell r="J263" t="str">
            <v>幌向地区</v>
          </cell>
          <cell r="K263" t="str">
            <v>069-0373</v>
          </cell>
          <cell r="L263" t="str">
            <v>幌向南3条3丁目302番地53</v>
          </cell>
          <cell r="N263" t="str">
            <v>26-4708</v>
          </cell>
          <cell r="O263">
            <v>137</v>
          </cell>
          <cell r="P263">
            <v>8</v>
          </cell>
        </row>
        <row r="264">
          <cell r="E264" t="str">
            <v>160-①</v>
          </cell>
          <cell r="F264" t="str">
            <v>町連つうしん</v>
          </cell>
          <cell r="G264" t="str">
            <v>幌向第２３町内会</v>
          </cell>
          <cell r="I264" t="str">
            <v>小沢　繁男</v>
          </cell>
          <cell r="J264" t="str">
            <v>幌向地区</v>
          </cell>
          <cell r="K264" t="str">
            <v>069-0373</v>
          </cell>
          <cell r="L264" t="str">
            <v>幌向南3条1丁目215番地31</v>
          </cell>
          <cell r="N264" t="str">
            <v>32-4311</v>
          </cell>
          <cell r="O264">
            <v>310</v>
          </cell>
          <cell r="P264">
            <v>22</v>
          </cell>
        </row>
        <row r="265">
          <cell r="E265" t="str">
            <v>161-①</v>
          </cell>
          <cell r="F265" t="str">
            <v>町連つうしん</v>
          </cell>
          <cell r="G265" t="str">
            <v>幌向第２４町内会</v>
          </cell>
          <cell r="I265" t="str">
            <v>吉牟禮　康男</v>
          </cell>
          <cell r="J265" t="str">
            <v>幌向地区</v>
          </cell>
          <cell r="K265" t="str">
            <v>069-0374</v>
          </cell>
          <cell r="L265" t="str">
            <v>幌向南4条2丁目238番地6</v>
          </cell>
          <cell r="N265" t="str">
            <v>26-4247</v>
          </cell>
          <cell r="O265">
            <v>402</v>
          </cell>
          <cell r="P265">
            <v>21</v>
          </cell>
        </row>
        <row r="266">
          <cell r="E266" t="str">
            <v>162-①</v>
          </cell>
          <cell r="F266" t="str">
            <v>町連つうしん</v>
          </cell>
          <cell r="G266" t="str">
            <v>中幌向町会</v>
          </cell>
          <cell r="I266" t="str">
            <v>高峯　哲夫</v>
          </cell>
          <cell r="J266" t="str">
            <v>幌向地区</v>
          </cell>
          <cell r="K266" t="str">
            <v xml:space="preserve">069-0376 </v>
          </cell>
          <cell r="L266" t="str">
            <v>中幌向町468-6</v>
          </cell>
          <cell r="N266" t="str">
            <v>26-2327</v>
          </cell>
          <cell r="O266">
            <v>71</v>
          </cell>
          <cell r="P266">
            <v>2</v>
          </cell>
        </row>
        <row r="267">
          <cell r="E267" t="str">
            <v>162-②</v>
          </cell>
          <cell r="G267" t="str">
            <v>中幌向町会</v>
          </cell>
          <cell r="I267" t="str">
            <v>池田　直和</v>
          </cell>
          <cell r="J267" t="str">
            <v>幌向地区</v>
          </cell>
          <cell r="K267" t="str">
            <v>069-0374</v>
          </cell>
          <cell r="L267" t="str">
            <v>幌向南4条2丁目239-28</v>
          </cell>
          <cell r="N267" t="str">
            <v>080-1896-1549</v>
          </cell>
          <cell r="P267">
            <v>2</v>
          </cell>
        </row>
        <row r="268">
          <cell r="E268" t="str">
            <v>162-③</v>
          </cell>
          <cell r="G268" t="str">
            <v>中幌向町会</v>
          </cell>
          <cell r="I268" t="str">
            <v>斎藤　良一</v>
          </cell>
          <cell r="J268" t="str">
            <v>幌向地区</v>
          </cell>
          <cell r="K268" t="str">
            <v xml:space="preserve">069-0376 </v>
          </cell>
          <cell r="L268" t="str">
            <v>中幌向町1-1</v>
          </cell>
          <cell r="N268" t="str">
            <v>26-4373</v>
          </cell>
          <cell r="P268">
            <v>1</v>
          </cell>
        </row>
        <row r="269">
          <cell r="E269" t="str">
            <v>162-④</v>
          </cell>
          <cell r="G269" t="str">
            <v>中幌向町会</v>
          </cell>
          <cell r="I269" t="str">
            <v>高沼　隆一</v>
          </cell>
          <cell r="J269" t="str">
            <v>幌向地区</v>
          </cell>
          <cell r="K269" t="str">
            <v xml:space="preserve">069-0376 </v>
          </cell>
          <cell r="L269" t="str">
            <v>中幌向町192-6</v>
          </cell>
          <cell r="N269" t="str">
            <v>26-4554</v>
          </cell>
          <cell r="P269">
            <v>1</v>
          </cell>
        </row>
        <row r="270">
          <cell r="E270" t="str">
            <v>163-①</v>
          </cell>
          <cell r="F270" t="str">
            <v>町連つうしん</v>
          </cell>
          <cell r="G270" t="str">
            <v>幌向町会</v>
          </cell>
          <cell r="I270" t="str">
            <v>大坂　春雄</v>
          </cell>
          <cell r="J270" t="str">
            <v>幌向地区</v>
          </cell>
          <cell r="K270" t="str">
            <v>069-0381</v>
          </cell>
          <cell r="L270" t="str">
            <v>幌向北1条3丁目579-3</v>
          </cell>
          <cell r="N270" t="str">
            <v>26-2774</v>
          </cell>
          <cell r="O270">
            <v>52</v>
          </cell>
          <cell r="P270">
            <v>3</v>
          </cell>
        </row>
        <row r="271">
          <cell r="E271" t="str">
            <v>163-②</v>
          </cell>
          <cell r="G271" t="str">
            <v>幌向町会</v>
          </cell>
          <cell r="I271" t="str">
            <v>内田　繁比郎</v>
          </cell>
          <cell r="J271" t="str">
            <v>幌向地区</v>
          </cell>
          <cell r="K271" t="str">
            <v xml:space="preserve">069-0384 </v>
          </cell>
          <cell r="L271" t="str">
            <v>お茶の水町176番地7</v>
          </cell>
          <cell r="N271" t="str">
            <v>26-2548</v>
          </cell>
          <cell r="P271">
            <v>1</v>
          </cell>
        </row>
        <row r="272">
          <cell r="E272" t="str">
            <v>163-③</v>
          </cell>
          <cell r="G272" t="str">
            <v>幌向町会</v>
          </cell>
          <cell r="I272" t="str">
            <v>吉成　朗</v>
          </cell>
          <cell r="J272" t="str">
            <v>幌向地区</v>
          </cell>
          <cell r="K272" t="str">
            <v>069-0381</v>
          </cell>
          <cell r="L272" t="str">
            <v>幌向北1条5丁目153</v>
          </cell>
          <cell r="N272" t="str">
            <v>26-2405</v>
          </cell>
          <cell r="P272">
            <v>2</v>
          </cell>
        </row>
        <row r="273">
          <cell r="E273" t="str">
            <v>164-①</v>
          </cell>
          <cell r="F273" t="str">
            <v>町連つうしん</v>
          </cell>
          <cell r="G273" t="str">
            <v>ひばり町内会</v>
          </cell>
          <cell r="I273" t="str">
            <v>木村　重春</v>
          </cell>
          <cell r="J273" t="str">
            <v>上幌向地区</v>
          </cell>
          <cell r="K273" t="str">
            <v>069-0361</v>
          </cell>
          <cell r="L273" t="str">
            <v>上幌向北1条2丁目1169番地102</v>
          </cell>
          <cell r="N273" t="str">
            <v>32-4133</v>
          </cell>
          <cell r="O273">
            <v>232</v>
          </cell>
          <cell r="P273">
            <v>25</v>
          </cell>
        </row>
        <row r="274">
          <cell r="E274" t="str">
            <v>165-①</v>
          </cell>
          <cell r="F274" t="str">
            <v>町連つうしん</v>
          </cell>
          <cell r="G274" t="str">
            <v>上幌向町会</v>
          </cell>
          <cell r="I274" t="str">
            <v>藤井　代志紀</v>
          </cell>
          <cell r="J274" t="str">
            <v>上幌向地区</v>
          </cell>
          <cell r="K274" t="str">
            <v xml:space="preserve">069-0365 </v>
          </cell>
          <cell r="L274" t="str">
            <v>上幌向町815番地</v>
          </cell>
          <cell r="N274" t="str">
            <v>26-1995</v>
          </cell>
          <cell r="O274">
            <v>1033</v>
          </cell>
          <cell r="P274">
            <v>68</v>
          </cell>
        </row>
        <row r="275">
          <cell r="E275" t="str">
            <v>166-①</v>
          </cell>
          <cell r="F275" t="str">
            <v>町連つうしんは直接会長宅へ</v>
          </cell>
          <cell r="G275" t="str">
            <v>御茶の水町会</v>
          </cell>
          <cell r="I275" t="str">
            <v>川崎　哲也</v>
          </cell>
          <cell r="J275" t="str">
            <v>上幌向地区</v>
          </cell>
          <cell r="K275" t="str">
            <v>069-0384</v>
          </cell>
          <cell r="L275" t="str">
            <v>御茶の水町307番地</v>
          </cell>
          <cell r="N275" t="str">
            <v>26-2391</v>
          </cell>
          <cell r="O275">
            <v>60</v>
          </cell>
          <cell r="P275">
            <v>1</v>
          </cell>
        </row>
        <row r="276">
          <cell r="E276" t="str">
            <v>166-②</v>
          </cell>
          <cell r="G276" t="str">
            <v>御茶の水町会</v>
          </cell>
          <cell r="I276" t="str">
            <v>天野　諭</v>
          </cell>
          <cell r="J276" t="str">
            <v>上幌向地区</v>
          </cell>
          <cell r="K276" t="str">
            <v>069-0384</v>
          </cell>
          <cell r="L276" t="str">
            <v>御茶の水町7番地</v>
          </cell>
          <cell r="N276" t="str">
            <v>26-2516</v>
          </cell>
          <cell r="P276">
            <v>1</v>
          </cell>
        </row>
        <row r="277">
          <cell r="E277" t="str">
            <v>166-③</v>
          </cell>
          <cell r="G277" t="str">
            <v>御茶の水町会</v>
          </cell>
          <cell r="I277" t="str">
            <v>田中　勝</v>
          </cell>
          <cell r="J277" t="str">
            <v>上幌向地区</v>
          </cell>
          <cell r="K277" t="str">
            <v>069-0384</v>
          </cell>
          <cell r="L277" t="str">
            <v>御茶の水町486番地</v>
          </cell>
          <cell r="N277" t="str">
            <v>26-2011</v>
          </cell>
          <cell r="P277">
            <v>1</v>
          </cell>
        </row>
        <row r="278">
          <cell r="E278" t="str">
            <v>166-④</v>
          </cell>
          <cell r="G278" t="str">
            <v>御茶の水町会</v>
          </cell>
          <cell r="I278" t="str">
            <v>後藤　准一</v>
          </cell>
          <cell r="J278" t="str">
            <v>上幌向地区</v>
          </cell>
          <cell r="K278" t="str">
            <v>069-0384</v>
          </cell>
          <cell r="L278" t="str">
            <v>御茶の水町96番地</v>
          </cell>
          <cell r="N278" t="str">
            <v>26-2852</v>
          </cell>
          <cell r="P278">
            <v>1</v>
          </cell>
        </row>
        <row r="279">
          <cell r="E279" t="str">
            <v>167-①</v>
          </cell>
          <cell r="F279" t="str">
            <v>町連つうしん</v>
          </cell>
          <cell r="G279" t="str">
            <v>双葉町会</v>
          </cell>
          <cell r="I279" t="str">
            <v>佐々木　利夫</v>
          </cell>
          <cell r="J279" t="str">
            <v>上幌向地区</v>
          </cell>
          <cell r="K279" t="str">
            <v xml:space="preserve">069-0366 </v>
          </cell>
          <cell r="L279" t="str">
            <v>双葉町119-6</v>
          </cell>
          <cell r="N279" t="str">
            <v>26-2266</v>
          </cell>
          <cell r="O279">
            <v>21</v>
          </cell>
          <cell r="P279">
            <v>1</v>
          </cell>
        </row>
        <row r="280">
          <cell r="E280" t="str">
            <v>167-②</v>
          </cell>
          <cell r="G280" t="str">
            <v>双葉町会</v>
          </cell>
          <cell r="I280" t="str">
            <v>島田　政俊</v>
          </cell>
          <cell r="J280" t="str">
            <v>上幌向地区</v>
          </cell>
          <cell r="K280" t="str">
            <v xml:space="preserve">069-0366 </v>
          </cell>
          <cell r="L280" t="str">
            <v>双葉町271-4</v>
          </cell>
          <cell r="N280" t="str">
            <v>26-2385</v>
          </cell>
          <cell r="P280">
            <v>1</v>
          </cell>
        </row>
        <row r="281">
          <cell r="E281" t="str">
            <v>168-①</v>
          </cell>
          <cell r="F281" t="str">
            <v>町連つうしん</v>
          </cell>
          <cell r="G281" t="str">
            <v>峰延町会</v>
          </cell>
          <cell r="I281" t="str">
            <v>髙田　勝彦</v>
          </cell>
          <cell r="J281" t="str">
            <v>北東地区</v>
          </cell>
          <cell r="K281" t="str">
            <v>079-0182</v>
          </cell>
          <cell r="L281" t="str">
            <v>峰延町332番地</v>
          </cell>
          <cell r="N281" t="str">
            <v>25-1381</v>
          </cell>
          <cell r="O281">
            <v>49</v>
          </cell>
          <cell r="P281">
            <v>13</v>
          </cell>
        </row>
        <row r="282">
          <cell r="E282" t="str">
            <v>169-①</v>
          </cell>
          <cell r="F282" t="str">
            <v>町連つうしんは直接会長宅へ</v>
          </cell>
          <cell r="G282" t="str">
            <v>東自治会</v>
          </cell>
          <cell r="I282" t="str">
            <v>羽根　　亨</v>
          </cell>
          <cell r="J282" t="str">
            <v>北東地区</v>
          </cell>
          <cell r="K282" t="str">
            <v xml:space="preserve">068-0015 </v>
          </cell>
          <cell r="L282" t="str">
            <v>東町312番地</v>
          </cell>
          <cell r="N282" t="str">
            <v>24-7533</v>
          </cell>
          <cell r="O282">
            <v>70</v>
          </cell>
          <cell r="P282">
            <v>1</v>
          </cell>
        </row>
        <row r="283">
          <cell r="E283" t="str">
            <v>169-②</v>
          </cell>
          <cell r="G283" t="str">
            <v>東自治会</v>
          </cell>
          <cell r="I283" t="str">
            <v>宮本　崇一</v>
          </cell>
          <cell r="J283" t="str">
            <v>北東地区</v>
          </cell>
          <cell r="K283" t="str">
            <v xml:space="preserve">068-0015 </v>
          </cell>
          <cell r="L283" t="str">
            <v>東町451番地</v>
          </cell>
          <cell r="N283" t="str">
            <v>23-0994</v>
          </cell>
          <cell r="P283">
            <v>1</v>
          </cell>
        </row>
        <row r="284">
          <cell r="E284" t="str">
            <v>169-③</v>
          </cell>
          <cell r="G284" t="str">
            <v>東自治会</v>
          </cell>
          <cell r="I284" t="str">
            <v>澤田　清</v>
          </cell>
          <cell r="J284" t="str">
            <v>北東地区</v>
          </cell>
          <cell r="K284" t="str">
            <v xml:space="preserve">068-0015 </v>
          </cell>
          <cell r="L284" t="str">
            <v>東町464番地</v>
          </cell>
          <cell r="N284" t="str">
            <v>22-4201</v>
          </cell>
          <cell r="P284">
            <v>1</v>
          </cell>
        </row>
        <row r="285">
          <cell r="E285" t="str">
            <v>169-④</v>
          </cell>
          <cell r="G285" t="str">
            <v>東自治会</v>
          </cell>
          <cell r="I285" t="str">
            <v>西村　昭寿</v>
          </cell>
          <cell r="J285" t="str">
            <v>北東地区</v>
          </cell>
          <cell r="K285" t="str">
            <v xml:space="preserve">068-0015 </v>
          </cell>
          <cell r="L285" t="str">
            <v>東町627番地</v>
          </cell>
          <cell r="N285" t="str">
            <v>22-3395</v>
          </cell>
          <cell r="P285">
            <v>1</v>
          </cell>
        </row>
        <row r="286">
          <cell r="E286" t="str">
            <v>169-⑤</v>
          </cell>
          <cell r="G286" t="str">
            <v>東自治会</v>
          </cell>
          <cell r="I286" t="str">
            <v>大村　光英</v>
          </cell>
          <cell r="J286" t="str">
            <v>北東地区</v>
          </cell>
          <cell r="K286" t="str">
            <v xml:space="preserve">068-0015 </v>
          </cell>
          <cell r="L286" t="str">
            <v>東町712番地</v>
          </cell>
          <cell r="N286" t="str">
            <v>23-3055</v>
          </cell>
          <cell r="P286">
            <v>1</v>
          </cell>
        </row>
        <row r="287">
          <cell r="E287" t="str">
            <v>169-⑥</v>
          </cell>
          <cell r="G287" t="str">
            <v>東自治会</v>
          </cell>
          <cell r="I287" t="str">
            <v>杉本　重雄</v>
          </cell>
          <cell r="J287" t="str">
            <v>北東地区</v>
          </cell>
          <cell r="K287" t="str">
            <v>068-0013</v>
          </cell>
          <cell r="L287" t="str">
            <v>東町1条6丁目1065-2</v>
          </cell>
          <cell r="N287" t="str">
            <v>22-5844</v>
          </cell>
          <cell r="P287">
            <v>1</v>
          </cell>
        </row>
        <row r="288">
          <cell r="E288" t="str">
            <v>169-⑦</v>
          </cell>
          <cell r="G288" t="str">
            <v>東自治会</v>
          </cell>
          <cell r="I288" t="str">
            <v>松田　茂雄</v>
          </cell>
          <cell r="J288" t="str">
            <v>北東地区</v>
          </cell>
          <cell r="K288" t="str">
            <v xml:space="preserve">079-0181 </v>
          </cell>
          <cell r="L288" t="str">
            <v>岡山町42番地3</v>
          </cell>
          <cell r="N288" t="str">
            <v>22-1236</v>
          </cell>
          <cell r="P288">
            <v>1</v>
          </cell>
        </row>
        <row r="289">
          <cell r="E289" t="str">
            <v>169-⑧</v>
          </cell>
          <cell r="G289" t="str">
            <v>東自治会</v>
          </cell>
          <cell r="I289" t="str">
            <v>前田　直和</v>
          </cell>
          <cell r="J289" t="str">
            <v>北東地区</v>
          </cell>
          <cell r="K289" t="str">
            <v>079-0181</v>
          </cell>
          <cell r="L289" t="str">
            <v>岡山町230番地</v>
          </cell>
          <cell r="N289" t="str">
            <v>25-1365</v>
          </cell>
          <cell r="P289">
            <v>1</v>
          </cell>
        </row>
        <row r="290">
          <cell r="E290" t="str">
            <v>169-⑨</v>
          </cell>
          <cell r="G290" t="str">
            <v>東自治会</v>
          </cell>
          <cell r="I290" t="str">
            <v>藤岡　義信</v>
          </cell>
          <cell r="J290" t="str">
            <v>北東地区</v>
          </cell>
          <cell r="K290" t="str">
            <v>079-0181</v>
          </cell>
          <cell r="L290" t="str">
            <v>岡山町241番地</v>
          </cell>
          <cell r="N290" t="str">
            <v>24-2478</v>
          </cell>
          <cell r="P290">
            <v>1</v>
          </cell>
        </row>
        <row r="291">
          <cell r="E291" t="str">
            <v>170-①</v>
          </cell>
          <cell r="F291" t="str">
            <v>町連つうしん</v>
          </cell>
          <cell r="G291" t="str">
            <v>大願町会</v>
          </cell>
          <cell r="I291" t="str">
            <v>坂本　　誠</v>
          </cell>
          <cell r="J291" t="str">
            <v>北東地区</v>
          </cell>
          <cell r="K291" t="str">
            <v>079-0183</v>
          </cell>
          <cell r="L291" t="str">
            <v>大願町609-10</v>
          </cell>
          <cell r="N291" t="str">
            <v>25-1318</v>
          </cell>
          <cell r="O291">
            <v>59</v>
          </cell>
          <cell r="P291">
            <v>9</v>
          </cell>
        </row>
        <row r="292">
          <cell r="E292" t="str">
            <v>171-①</v>
          </cell>
          <cell r="F292" t="str">
            <v>町連つうしん</v>
          </cell>
          <cell r="G292" t="str">
            <v>稔町会</v>
          </cell>
          <cell r="I292" t="str">
            <v>坂野　俊一</v>
          </cell>
          <cell r="J292" t="str">
            <v>北東地区</v>
          </cell>
          <cell r="K292" t="str">
            <v>068-0016</v>
          </cell>
          <cell r="L292" t="str">
            <v>稔町628番地</v>
          </cell>
          <cell r="N292" t="str">
            <v>22-4832</v>
          </cell>
          <cell r="O292">
            <v>132</v>
          </cell>
          <cell r="P292">
            <v>10</v>
          </cell>
        </row>
        <row r="293">
          <cell r="E293" t="str">
            <v>172-①</v>
          </cell>
          <cell r="F293" t="str">
            <v>町連つうしん</v>
          </cell>
          <cell r="G293" t="str">
            <v>東町たんぽぽ町内会</v>
          </cell>
          <cell r="I293" t="str">
            <v>松井　　務</v>
          </cell>
          <cell r="J293" t="str">
            <v>地区協未加入</v>
          </cell>
          <cell r="K293" t="str">
            <v xml:space="preserve">068-0015 </v>
          </cell>
          <cell r="L293" t="str">
            <v>東町663番地7</v>
          </cell>
          <cell r="N293" t="str">
            <v>24-9388</v>
          </cell>
          <cell r="O293">
            <v>32</v>
          </cell>
          <cell r="P293">
            <v>1</v>
          </cell>
        </row>
        <row r="294">
          <cell r="E294" t="str">
            <v>172-②</v>
          </cell>
          <cell r="G294" t="str">
            <v>東町たんぽぽ町内会</v>
          </cell>
          <cell r="I294" t="str">
            <v>鈴木　敏夫</v>
          </cell>
          <cell r="J294" t="str">
            <v>地区協未加入</v>
          </cell>
          <cell r="K294" t="str">
            <v xml:space="preserve">068-0015 </v>
          </cell>
          <cell r="L294" t="str">
            <v>東町662番地27</v>
          </cell>
          <cell r="N294" t="str">
            <v>22-2602</v>
          </cell>
          <cell r="P294">
            <v>1</v>
          </cell>
        </row>
        <row r="295">
          <cell r="E295" t="str">
            <v>173-①</v>
          </cell>
          <cell r="F295" t="str">
            <v>町連つうしん</v>
          </cell>
          <cell r="G295" t="str">
            <v>朝日町内会</v>
          </cell>
          <cell r="I295" t="str">
            <v>萩原　文雄</v>
          </cell>
          <cell r="J295" t="str">
            <v>南東地区</v>
          </cell>
          <cell r="K295" t="str">
            <v>068-3185</v>
          </cell>
          <cell r="L295" t="str">
            <v>朝日町45-28</v>
          </cell>
          <cell r="N295" t="str">
            <v>47-3635</v>
          </cell>
          <cell r="O295">
            <v>97</v>
          </cell>
          <cell r="P295">
            <v>10</v>
          </cell>
        </row>
        <row r="296">
          <cell r="E296" t="str">
            <v>174-①</v>
          </cell>
          <cell r="G296" t="str">
            <v>上志文町会</v>
          </cell>
          <cell r="I296" t="str">
            <v>谷口　　毅</v>
          </cell>
          <cell r="J296" t="str">
            <v>南東地区</v>
          </cell>
          <cell r="K296" t="str">
            <v>068-0836</v>
          </cell>
          <cell r="L296" t="str">
            <v>上志文町309-4</v>
          </cell>
          <cell r="N296" t="str">
            <v>44-2627</v>
          </cell>
          <cell r="O296">
            <v>139</v>
          </cell>
          <cell r="P296">
            <v>2</v>
          </cell>
        </row>
        <row r="297">
          <cell r="E297" t="str">
            <v>174-②</v>
          </cell>
          <cell r="G297" t="str">
            <v>上志文町会</v>
          </cell>
          <cell r="I297" t="str">
            <v>竹中　憲一</v>
          </cell>
          <cell r="J297" t="str">
            <v>南東地区</v>
          </cell>
          <cell r="K297" t="str">
            <v>068-0836</v>
          </cell>
          <cell r="L297" t="str">
            <v>上志文町952番地</v>
          </cell>
          <cell r="N297" t="str">
            <v>44-2208</v>
          </cell>
          <cell r="P297">
            <v>2</v>
          </cell>
        </row>
        <row r="298">
          <cell r="E298" t="str">
            <v>174-③</v>
          </cell>
          <cell r="G298" t="str">
            <v>上志文町会</v>
          </cell>
          <cell r="I298" t="str">
            <v>日端　祐一</v>
          </cell>
          <cell r="J298" t="str">
            <v>南東地区</v>
          </cell>
          <cell r="K298" t="str">
            <v>068-0836</v>
          </cell>
          <cell r="L298" t="str">
            <v>上志文町745-1</v>
          </cell>
          <cell r="N298" t="str">
            <v>44-2419</v>
          </cell>
          <cell r="P298">
            <v>2</v>
          </cell>
        </row>
        <row r="299">
          <cell r="E299" t="str">
            <v>174-④</v>
          </cell>
          <cell r="G299" t="str">
            <v>上志文町会</v>
          </cell>
          <cell r="I299" t="str">
            <v>坂上　勝行</v>
          </cell>
          <cell r="J299" t="str">
            <v>南東地区</v>
          </cell>
          <cell r="K299" t="str">
            <v>068-0836</v>
          </cell>
          <cell r="L299" t="str">
            <v>上志文町1118-2</v>
          </cell>
          <cell r="N299" t="str">
            <v>44-2321</v>
          </cell>
          <cell r="P299">
            <v>2</v>
          </cell>
        </row>
        <row r="300">
          <cell r="E300" t="str">
            <v>174-⑤</v>
          </cell>
          <cell r="G300" t="str">
            <v>上志文町会</v>
          </cell>
          <cell r="I300" t="str">
            <v>谷口　正行</v>
          </cell>
          <cell r="J300" t="str">
            <v>南東地区</v>
          </cell>
          <cell r="K300" t="str">
            <v>068-0836</v>
          </cell>
          <cell r="L300" t="str">
            <v>上志文町91番地</v>
          </cell>
          <cell r="N300" t="str">
            <v>44-2705</v>
          </cell>
          <cell r="P300">
            <v>1</v>
          </cell>
        </row>
        <row r="301">
          <cell r="E301" t="str">
            <v>174-⑥</v>
          </cell>
          <cell r="G301" t="str">
            <v>上志文町会</v>
          </cell>
          <cell r="I301" t="str">
            <v>菊谷　由紀子</v>
          </cell>
          <cell r="J301" t="str">
            <v>南東地区</v>
          </cell>
          <cell r="K301" t="str">
            <v>068-0836</v>
          </cell>
          <cell r="L301" t="str">
            <v>上志文町213-1</v>
          </cell>
          <cell r="N301" t="str">
            <v>44-2171</v>
          </cell>
          <cell r="P301">
            <v>1</v>
          </cell>
        </row>
        <row r="302">
          <cell r="E302" t="str">
            <v>174-⑦</v>
          </cell>
          <cell r="G302" t="str">
            <v>上志文町会</v>
          </cell>
          <cell r="I302" t="str">
            <v>川手　英司</v>
          </cell>
          <cell r="J302" t="str">
            <v>南東地区</v>
          </cell>
          <cell r="K302" t="str">
            <v>068-0836</v>
          </cell>
          <cell r="L302" t="str">
            <v>上志文町903-1</v>
          </cell>
          <cell r="N302" t="str">
            <v>44-2331</v>
          </cell>
          <cell r="P302">
            <v>2</v>
          </cell>
        </row>
        <row r="303">
          <cell r="E303" t="str">
            <v>174-⑧</v>
          </cell>
          <cell r="G303" t="str">
            <v>上志文町会</v>
          </cell>
          <cell r="I303" t="str">
            <v>水本　康博</v>
          </cell>
          <cell r="J303" t="str">
            <v>南東地区</v>
          </cell>
          <cell r="K303" t="str">
            <v>068-0836</v>
          </cell>
          <cell r="L303" t="str">
            <v>上志文町854-25</v>
          </cell>
          <cell r="N303" t="str">
            <v>44-2425</v>
          </cell>
          <cell r="P303">
            <v>3</v>
          </cell>
        </row>
        <row r="304">
          <cell r="E304" t="str">
            <v>174-⑨</v>
          </cell>
          <cell r="G304" t="str">
            <v>上志文町会</v>
          </cell>
          <cell r="I304" t="str">
            <v>谷口　精一</v>
          </cell>
          <cell r="J304" t="str">
            <v>南東地区</v>
          </cell>
          <cell r="K304" t="str">
            <v>068-0836</v>
          </cell>
          <cell r="L304" t="str">
            <v>上志文町88-36</v>
          </cell>
          <cell r="N304" t="str">
            <v>090-2238-3975</v>
          </cell>
          <cell r="P304">
            <v>2</v>
          </cell>
        </row>
        <row r="305">
          <cell r="E305" t="str">
            <v>175-①</v>
          </cell>
          <cell r="F305" t="str">
            <v>町連つうしん</v>
          </cell>
          <cell r="G305" t="str">
            <v>日の出町会</v>
          </cell>
          <cell r="I305" t="str">
            <v>山本　博義</v>
          </cell>
          <cell r="J305" t="str">
            <v>南東地区</v>
          </cell>
          <cell r="K305" t="str">
            <v>068-0822</v>
          </cell>
          <cell r="L305" t="str">
            <v>日の出台10丁目2番9号</v>
          </cell>
          <cell r="N305" t="str">
            <v>23-9700</v>
          </cell>
          <cell r="O305">
            <v>20</v>
          </cell>
          <cell r="P305">
            <v>3</v>
          </cell>
        </row>
        <row r="306">
          <cell r="E306" t="str">
            <v>176-①</v>
          </cell>
          <cell r="F306" t="str">
            <v>町連つうしん</v>
          </cell>
          <cell r="G306" t="str">
            <v>毛陽・清水連合町会</v>
          </cell>
          <cell r="I306" t="str">
            <v>高柳　照幸</v>
          </cell>
          <cell r="J306" t="str">
            <v>南東地区</v>
          </cell>
          <cell r="K306" t="str">
            <v>068-3188</v>
          </cell>
          <cell r="L306" t="str">
            <v>毛陽町137</v>
          </cell>
          <cell r="N306" t="str">
            <v>47-3415</v>
          </cell>
          <cell r="O306">
            <v>32</v>
          </cell>
          <cell r="P306">
            <v>5</v>
          </cell>
        </row>
        <row r="307">
          <cell r="E307" t="str">
            <v>500-①</v>
          </cell>
          <cell r="F307" t="str">
            <v>町連つうしん</v>
          </cell>
          <cell r="G307" t="str">
            <v>１３条親睦会</v>
          </cell>
          <cell r="I307" t="str">
            <v>泉　　明博</v>
          </cell>
          <cell r="J307" t="str">
            <v>町連未加入</v>
          </cell>
          <cell r="K307" t="str">
            <v>068-0033</v>
          </cell>
          <cell r="L307" t="str">
            <v>13条西4丁目7番地5</v>
          </cell>
          <cell r="N307" t="str">
            <v>23-6299</v>
          </cell>
          <cell r="O307">
            <v>8</v>
          </cell>
          <cell r="P307">
            <v>3</v>
          </cell>
        </row>
        <row r="308">
          <cell r="E308" t="str">
            <v>200-①</v>
          </cell>
          <cell r="F308" t="str">
            <v>町連つうしん</v>
          </cell>
          <cell r="G308" t="str">
            <v>豊正町会</v>
          </cell>
          <cell r="I308" t="str">
            <v>徳橋　征住</v>
          </cell>
          <cell r="J308" t="str">
            <v>北村地区</v>
          </cell>
          <cell r="K308" t="str">
            <v>068-1201</v>
          </cell>
          <cell r="L308" t="str">
            <v>北村豊正4449</v>
          </cell>
          <cell r="N308" t="str">
            <v>55-3138</v>
          </cell>
          <cell r="O308">
            <v>1</v>
          </cell>
          <cell r="P308">
            <v>1</v>
          </cell>
        </row>
        <row r="309">
          <cell r="E309" t="str">
            <v>200-②</v>
          </cell>
          <cell r="G309" t="str">
            <v>豊正町会</v>
          </cell>
          <cell r="H309" t="str">
            <v>（豊正川越自治会）</v>
          </cell>
          <cell r="I309" t="str">
            <v>高井　　誠</v>
          </cell>
          <cell r="J309" t="str">
            <v>北村地区</v>
          </cell>
          <cell r="K309" t="str">
            <v>068-1201</v>
          </cell>
          <cell r="L309" t="str">
            <v>北村豊正330</v>
          </cell>
          <cell r="N309" t="str">
            <v>53-3747</v>
          </cell>
          <cell r="O309">
            <v>4</v>
          </cell>
          <cell r="P309">
            <v>1</v>
          </cell>
        </row>
        <row r="310">
          <cell r="E310" t="str">
            <v>200-③</v>
          </cell>
          <cell r="G310" t="str">
            <v>豊正町会</v>
          </cell>
          <cell r="H310" t="str">
            <v>（豊正北自治会）</v>
          </cell>
          <cell r="I310" t="str">
            <v>土田　崇司</v>
          </cell>
          <cell r="J310" t="str">
            <v>北村地区</v>
          </cell>
          <cell r="K310" t="str">
            <v>068-1201</v>
          </cell>
          <cell r="L310" t="str">
            <v>北村豊正376</v>
          </cell>
          <cell r="N310" t="str">
            <v>55-3717</v>
          </cell>
          <cell r="O310">
            <v>28</v>
          </cell>
          <cell r="P310">
            <v>2</v>
          </cell>
        </row>
        <row r="311">
          <cell r="E311" t="str">
            <v>200-④</v>
          </cell>
          <cell r="G311" t="str">
            <v>豊正町会</v>
          </cell>
          <cell r="H311" t="str">
            <v>（豊正中央自治会）</v>
          </cell>
          <cell r="I311" t="str">
            <v>石澤　和也</v>
          </cell>
          <cell r="J311" t="str">
            <v>北村地区</v>
          </cell>
          <cell r="K311" t="str">
            <v>068-1201</v>
          </cell>
          <cell r="L311" t="str">
            <v>北村豊正989</v>
          </cell>
          <cell r="N311" t="str">
            <v>55-3004</v>
          </cell>
          <cell r="O311">
            <v>26</v>
          </cell>
          <cell r="P311">
            <v>2</v>
          </cell>
        </row>
        <row r="312">
          <cell r="E312" t="str">
            <v>200-⑤</v>
          </cell>
          <cell r="G312" t="str">
            <v>豊正町会</v>
          </cell>
          <cell r="H312" t="str">
            <v>（豊正西自治会）</v>
          </cell>
          <cell r="I312" t="str">
            <v>横山　勝彦</v>
          </cell>
          <cell r="J312" t="str">
            <v>北村地区</v>
          </cell>
          <cell r="K312" t="str">
            <v>068-1201</v>
          </cell>
          <cell r="L312" t="str">
            <v>北村豊正206-2</v>
          </cell>
          <cell r="N312" t="str">
            <v>56-2935</v>
          </cell>
          <cell r="O312">
            <v>17</v>
          </cell>
          <cell r="P312">
            <v>1</v>
          </cell>
        </row>
        <row r="313">
          <cell r="E313" t="str">
            <v>200-⑥</v>
          </cell>
          <cell r="G313" t="str">
            <v>豊正町会</v>
          </cell>
          <cell r="H313" t="str">
            <v>（豊正東自治会）</v>
          </cell>
          <cell r="I313" t="str">
            <v>北　良一</v>
          </cell>
          <cell r="J313" t="str">
            <v>北村地区</v>
          </cell>
          <cell r="K313" t="str">
            <v>068-1201</v>
          </cell>
          <cell r="L313" t="str">
            <v>北村豊正4412</v>
          </cell>
          <cell r="N313" t="str">
            <v>55-3136</v>
          </cell>
          <cell r="O313">
            <v>17</v>
          </cell>
          <cell r="P313">
            <v>1</v>
          </cell>
        </row>
        <row r="314">
          <cell r="E314" t="str">
            <v>200-⑦</v>
          </cell>
          <cell r="G314" t="str">
            <v>豊正町会</v>
          </cell>
          <cell r="H314" t="str">
            <v>（豊正南自治会）</v>
          </cell>
          <cell r="I314" t="str">
            <v>安部　隆信</v>
          </cell>
          <cell r="J314" t="str">
            <v>北村地区</v>
          </cell>
          <cell r="K314" t="str">
            <v>068-1201</v>
          </cell>
          <cell r="L314" t="str">
            <v>北村豊正4768</v>
          </cell>
          <cell r="N314" t="str">
            <v>56-2017</v>
          </cell>
          <cell r="O314">
            <v>9</v>
          </cell>
          <cell r="P314">
            <v>1</v>
          </cell>
        </row>
        <row r="315">
          <cell r="E315" t="str">
            <v>201-①</v>
          </cell>
          <cell r="F315" t="str">
            <v>町連つうしん</v>
          </cell>
          <cell r="G315" t="str">
            <v>豊里町会</v>
          </cell>
          <cell r="I315" t="str">
            <v>小林　勝則</v>
          </cell>
          <cell r="J315" t="str">
            <v>北村地区</v>
          </cell>
          <cell r="K315" t="str">
            <v>068-1205</v>
          </cell>
          <cell r="L315" t="str">
            <v>北村豊里771</v>
          </cell>
          <cell r="N315" t="str">
            <v>56-2265</v>
          </cell>
          <cell r="O315">
            <v>1</v>
          </cell>
          <cell r="P315">
            <v>1</v>
          </cell>
        </row>
        <row r="316">
          <cell r="E316" t="str">
            <v>201-②</v>
          </cell>
          <cell r="G316" t="str">
            <v>豊里町会</v>
          </cell>
          <cell r="H316" t="str">
            <v>（豊里東農事班）</v>
          </cell>
          <cell r="I316" t="str">
            <v>齋藤　修</v>
          </cell>
          <cell r="J316" t="str">
            <v>北村地区</v>
          </cell>
          <cell r="K316" t="str">
            <v>068-1205</v>
          </cell>
          <cell r="L316" t="str">
            <v>北村豊里881</v>
          </cell>
          <cell r="N316" t="str">
            <v>56-2304</v>
          </cell>
          <cell r="O316">
            <v>16</v>
          </cell>
          <cell r="P316">
            <v>1</v>
          </cell>
        </row>
        <row r="317">
          <cell r="E317" t="str">
            <v>201-④</v>
          </cell>
          <cell r="G317" t="str">
            <v>豊里町会</v>
          </cell>
          <cell r="H317" t="str">
            <v>（豊里非農家班）</v>
          </cell>
          <cell r="I317" t="str">
            <v>川崎　春夫</v>
          </cell>
          <cell r="J317" t="str">
            <v>北村地区</v>
          </cell>
          <cell r="K317" t="str">
            <v>068-1205</v>
          </cell>
          <cell r="L317" t="str">
            <v>北村豊里599</v>
          </cell>
          <cell r="N317" t="str">
            <v>56-2946</v>
          </cell>
          <cell r="O317">
            <v>11</v>
          </cell>
          <cell r="P317">
            <v>1</v>
          </cell>
        </row>
        <row r="318">
          <cell r="E318" t="str">
            <v>202-①</v>
          </cell>
          <cell r="F318" t="str">
            <v>町連つうしん</v>
          </cell>
          <cell r="G318" t="str">
            <v>中央町会</v>
          </cell>
          <cell r="I318" t="str">
            <v>高橋　征次郎</v>
          </cell>
          <cell r="J318" t="str">
            <v>北村地区</v>
          </cell>
          <cell r="K318" t="str">
            <v>068-1212</v>
          </cell>
          <cell r="L318" t="str">
            <v>北村中央4260</v>
          </cell>
          <cell r="N318" t="str">
            <v>56-2765</v>
          </cell>
          <cell r="O318">
            <v>1</v>
          </cell>
          <cell r="P318">
            <v>1</v>
          </cell>
        </row>
        <row r="319">
          <cell r="E319" t="str">
            <v>202-②</v>
          </cell>
          <cell r="G319" t="str">
            <v>中央町会</v>
          </cell>
          <cell r="H319" t="str">
            <v>（１班）</v>
          </cell>
          <cell r="I319" t="str">
            <v>根羽　孝利</v>
          </cell>
          <cell r="J319" t="str">
            <v>北村地区</v>
          </cell>
          <cell r="K319" t="str">
            <v>068-1212</v>
          </cell>
          <cell r="L319" t="str">
            <v>北村中央19-2</v>
          </cell>
          <cell r="N319" t="str">
            <v>55-3438</v>
          </cell>
          <cell r="O319">
            <v>10</v>
          </cell>
          <cell r="P319">
            <v>1</v>
          </cell>
        </row>
        <row r="320">
          <cell r="E320" t="str">
            <v>202-③</v>
          </cell>
          <cell r="G320" t="str">
            <v>中央町会</v>
          </cell>
          <cell r="H320" t="str">
            <v>（２班）</v>
          </cell>
          <cell r="I320" t="str">
            <v>柴田　清</v>
          </cell>
          <cell r="J320" t="str">
            <v>北村地区</v>
          </cell>
          <cell r="K320" t="str">
            <v>068-1212</v>
          </cell>
          <cell r="L320" t="str">
            <v>北村中央4290</v>
          </cell>
          <cell r="N320" t="str">
            <v>56-2786</v>
          </cell>
          <cell r="O320">
            <v>7</v>
          </cell>
          <cell r="P320">
            <v>1</v>
          </cell>
        </row>
        <row r="321">
          <cell r="E321" t="str">
            <v>202-④</v>
          </cell>
          <cell r="G321" t="str">
            <v>中央町会</v>
          </cell>
          <cell r="H321" t="str">
            <v>（３班）</v>
          </cell>
          <cell r="I321" t="str">
            <v>久保　進</v>
          </cell>
          <cell r="J321" t="str">
            <v>北村地区</v>
          </cell>
          <cell r="K321" t="str">
            <v>068-1212</v>
          </cell>
          <cell r="L321" t="str">
            <v>北村中央番外地</v>
          </cell>
          <cell r="N321" t="str">
            <v>56-2498</v>
          </cell>
          <cell r="O321">
            <v>6</v>
          </cell>
          <cell r="P321">
            <v>1</v>
          </cell>
        </row>
        <row r="322">
          <cell r="E322" t="str">
            <v>202-⑤</v>
          </cell>
          <cell r="G322" t="str">
            <v>中央町会</v>
          </cell>
          <cell r="H322" t="str">
            <v>（４班）</v>
          </cell>
          <cell r="I322" t="str">
            <v>志賀野　敏</v>
          </cell>
          <cell r="J322" t="str">
            <v>北村地区</v>
          </cell>
          <cell r="K322" t="str">
            <v>068-1212</v>
          </cell>
          <cell r="L322" t="str">
            <v>北村中央4234-1</v>
          </cell>
          <cell r="N322" t="str">
            <v>56-2094</v>
          </cell>
          <cell r="O322">
            <v>9</v>
          </cell>
          <cell r="P322">
            <v>1</v>
          </cell>
        </row>
        <row r="323">
          <cell r="E323" t="str">
            <v>202-⑥</v>
          </cell>
          <cell r="G323" t="str">
            <v>中央町会</v>
          </cell>
          <cell r="H323" t="str">
            <v>（５班）</v>
          </cell>
          <cell r="I323" t="str">
            <v>金山　美智子</v>
          </cell>
          <cell r="J323" t="str">
            <v>北村地区</v>
          </cell>
          <cell r="K323" t="str">
            <v>068-1212</v>
          </cell>
          <cell r="L323" t="str">
            <v>北村中央4498-3</v>
          </cell>
          <cell r="N323" t="str">
            <v>56-2662</v>
          </cell>
          <cell r="O323">
            <v>7</v>
          </cell>
          <cell r="P323">
            <v>1</v>
          </cell>
        </row>
        <row r="324">
          <cell r="E324" t="str">
            <v>203-①</v>
          </cell>
          <cell r="F324" t="str">
            <v>町連つうしん</v>
          </cell>
          <cell r="G324" t="str">
            <v>美唄達布町会</v>
          </cell>
          <cell r="I324" t="str">
            <v>上條　耕一</v>
          </cell>
          <cell r="J324" t="str">
            <v>北村地区</v>
          </cell>
          <cell r="K324" t="str">
            <v>068-1214</v>
          </cell>
          <cell r="L324" t="str">
            <v>北村美唄達布4290番地</v>
          </cell>
          <cell r="N324" t="str">
            <v>55-3445</v>
          </cell>
          <cell r="O324">
            <v>34</v>
          </cell>
          <cell r="P324">
            <v>2</v>
          </cell>
        </row>
        <row r="325">
          <cell r="E325" t="str">
            <v>204-①</v>
          </cell>
          <cell r="F325" t="str">
            <v>町連つうしん</v>
          </cell>
          <cell r="G325" t="str">
            <v>幌達布町会</v>
          </cell>
          <cell r="I325" t="str">
            <v>今井　作光</v>
          </cell>
          <cell r="J325" t="str">
            <v>北村地区</v>
          </cell>
          <cell r="K325" t="str">
            <v>068-1215</v>
          </cell>
          <cell r="L325" t="str">
            <v>北村幌達布5621番地</v>
          </cell>
          <cell r="N325" t="str">
            <v>090-3110-9198</v>
          </cell>
          <cell r="O325">
            <v>1</v>
          </cell>
          <cell r="P325">
            <v>1</v>
          </cell>
        </row>
        <row r="326">
          <cell r="E326" t="str">
            <v>204-②</v>
          </cell>
          <cell r="G326" t="str">
            <v>幌達布町会</v>
          </cell>
          <cell r="H326" t="str">
            <v>（１班）</v>
          </cell>
          <cell r="I326" t="str">
            <v>高山　健</v>
          </cell>
          <cell r="J326" t="str">
            <v>北村地区</v>
          </cell>
          <cell r="K326" t="str">
            <v>068-1215</v>
          </cell>
          <cell r="L326" t="str">
            <v>北村幌達布723番地9</v>
          </cell>
          <cell r="N326" t="str">
            <v>090-6214-0568</v>
          </cell>
          <cell r="O326">
            <v>16</v>
          </cell>
          <cell r="P326">
            <v>1</v>
          </cell>
        </row>
        <row r="327">
          <cell r="E327" t="str">
            <v>204-③</v>
          </cell>
          <cell r="G327" t="str">
            <v>幌達布町会</v>
          </cell>
          <cell r="H327" t="str">
            <v>（２班）</v>
          </cell>
          <cell r="I327" t="str">
            <v>駒形　滋</v>
          </cell>
          <cell r="J327" t="str">
            <v>北村地区</v>
          </cell>
          <cell r="K327" t="str">
            <v>068-1215</v>
          </cell>
          <cell r="L327" t="str">
            <v>北村幌達布5407番地</v>
          </cell>
          <cell r="N327" t="str">
            <v>090-9750-6307</v>
          </cell>
          <cell r="O327">
            <v>19</v>
          </cell>
          <cell r="P327">
            <v>2</v>
          </cell>
        </row>
        <row r="328">
          <cell r="E328" t="str">
            <v>204-④</v>
          </cell>
          <cell r="G328" t="str">
            <v>幌達布町会</v>
          </cell>
          <cell r="H328" t="str">
            <v>（３班）</v>
          </cell>
          <cell r="I328" t="str">
            <v>政田　幸男</v>
          </cell>
          <cell r="J328" t="str">
            <v>北村地区</v>
          </cell>
          <cell r="K328" t="str">
            <v>068-1215</v>
          </cell>
          <cell r="L328" t="str">
            <v>北村幌達布5191番地</v>
          </cell>
          <cell r="N328" t="str">
            <v>090-3391-3686</v>
          </cell>
          <cell r="O328">
            <v>11</v>
          </cell>
          <cell r="P328">
            <v>1</v>
          </cell>
        </row>
        <row r="329">
          <cell r="E329" t="str">
            <v>204-⑤</v>
          </cell>
          <cell r="G329" t="str">
            <v>幌達布町会</v>
          </cell>
          <cell r="H329" t="str">
            <v>（４班）</v>
          </cell>
          <cell r="I329" t="str">
            <v>上野　泰之</v>
          </cell>
          <cell r="J329" t="str">
            <v>北村地区</v>
          </cell>
          <cell r="K329" t="str">
            <v>068-1215</v>
          </cell>
          <cell r="L329" t="str">
            <v>北村幌達布4647番地</v>
          </cell>
          <cell r="N329" t="str">
            <v>090-9757-3602</v>
          </cell>
          <cell r="O329">
            <v>14</v>
          </cell>
          <cell r="P329">
            <v>1</v>
          </cell>
        </row>
        <row r="330">
          <cell r="E330" t="str">
            <v>204-⑥</v>
          </cell>
          <cell r="G330" t="str">
            <v>幌達布町会</v>
          </cell>
          <cell r="H330" t="str">
            <v>（５班）</v>
          </cell>
          <cell r="I330" t="str">
            <v>大原　弘一</v>
          </cell>
          <cell r="J330" t="str">
            <v>北村地区</v>
          </cell>
          <cell r="K330" t="str">
            <v>068-1215</v>
          </cell>
          <cell r="L330" t="str">
            <v>北村幌達布4640番地</v>
          </cell>
          <cell r="N330" t="str">
            <v>090-2050-7840</v>
          </cell>
          <cell r="O330">
            <v>20</v>
          </cell>
          <cell r="P330">
            <v>2</v>
          </cell>
        </row>
        <row r="331">
          <cell r="E331" t="str">
            <v>205-①</v>
          </cell>
          <cell r="F331" t="str">
            <v>町連つうしん</v>
          </cell>
          <cell r="G331" t="str">
            <v>砂浜町会</v>
          </cell>
          <cell r="I331" t="str">
            <v>星野　節雄</v>
          </cell>
          <cell r="J331" t="str">
            <v>北村地区</v>
          </cell>
          <cell r="K331" t="str">
            <v>069-0351</v>
          </cell>
          <cell r="L331" t="str">
            <v>北村砂浜4442</v>
          </cell>
          <cell r="N331" t="str">
            <v>26-3426</v>
          </cell>
          <cell r="O331">
            <v>1</v>
          </cell>
          <cell r="P331">
            <v>1</v>
          </cell>
        </row>
        <row r="332">
          <cell r="E332" t="str">
            <v>205-②</v>
          </cell>
          <cell r="G332" t="str">
            <v>砂浜町会</v>
          </cell>
          <cell r="H332" t="str">
            <v>（北班）</v>
          </cell>
          <cell r="I332" t="str">
            <v>松浦　孝</v>
          </cell>
          <cell r="J332" t="str">
            <v>北村地区</v>
          </cell>
          <cell r="K332" t="str">
            <v>069-0351</v>
          </cell>
          <cell r="L332" t="str">
            <v>北村砂浜4503</v>
          </cell>
          <cell r="N332" t="str">
            <v>26-3371</v>
          </cell>
          <cell r="O332">
            <v>27</v>
          </cell>
          <cell r="P332">
            <v>1</v>
          </cell>
        </row>
        <row r="333">
          <cell r="E333" t="str">
            <v>205-③</v>
          </cell>
          <cell r="G333" t="str">
            <v>砂浜町会</v>
          </cell>
          <cell r="H333" t="str">
            <v>（南班）</v>
          </cell>
          <cell r="I333" t="str">
            <v>岡　　敏明</v>
          </cell>
          <cell r="J333" t="str">
            <v>北村地区</v>
          </cell>
          <cell r="K333" t="str">
            <v>069-0351</v>
          </cell>
          <cell r="L333" t="str">
            <v>北村砂浜4613</v>
          </cell>
          <cell r="N333" t="str">
            <v>26-2494</v>
          </cell>
          <cell r="O333">
            <v>31</v>
          </cell>
          <cell r="P333">
            <v>1</v>
          </cell>
        </row>
        <row r="334">
          <cell r="E334" t="str">
            <v>205-④</v>
          </cell>
          <cell r="G334" t="str">
            <v>砂浜町会</v>
          </cell>
          <cell r="H334" t="str">
            <v>（東班）</v>
          </cell>
          <cell r="I334" t="str">
            <v>原田　和彦</v>
          </cell>
          <cell r="J334" t="str">
            <v>北村地区</v>
          </cell>
          <cell r="K334" t="str">
            <v>069-0351</v>
          </cell>
          <cell r="L334" t="str">
            <v>北村砂浜5013</v>
          </cell>
          <cell r="N334" t="str">
            <v>26-3382</v>
          </cell>
          <cell r="O334">
            <v>16</v>
          </cell>
          <cell r="P334">
            <v>1</v>
          </cell>
        </row>
        <row r="335">
          <cell r="E335" t="str">
            <v>206-①</v>
          </cell>
          <cell r="F335" t="str">
            <v>町連つうしん</v>
          </cell>
          <cell r="G335" t="str">
            <v>赤川町会</v>
          </cell>
          <cell r="H335" t="str">
            <v>（赤川町会）</v>
          </cell>
          <cell r="I335" t="str">
            <v>米内山　定雄</v>
          </cell>
          <cell r="J335" t="str">
            <v>北村地区</v>
          </cell>
          <cell r="K335" t="str">
            <v>068-1213</v>
          </cell>
          <cell r="L335" t="str">
            <v>北村赤川4328</v>
          </cell>
          <cell r="N335" t="str">
            <v>55-3958</v>
          </cell>
          <cell r="O335">
            <v>1</v>
          </cell>
          <cell r="P335">
            <v>1</v>
          </cell>
        </row>
        <row r="336">
          <cell r="E336" t="str">
            <v>206-②</v>
          </cell>
          <cell r="G336" t="str">
            <v>赤川町会</v>
          </cell>
          <cell r="H336" t="str">
            <v>（赤川１）</v>
          </cell>
          <cell r="I336" t="str">
            <v>菅原　重德</v>
          </cell>
          <cell r="J336" t="str">
            <v>北村地区</v>
          </cell>
          <cell r="K336" t="str">
            <v>068-1213</v>
          </cell>
          <cell r="L336" t="str">
            <v>北村赤川572番地66</v>
          </cell>
          <cell r="N336" t="str">
            <v>56-2454</v>
          </cell>
          <cell r="O336">
            <v>139</v>
          </cell>
          <cell r="P336">
            <v>9</v>
          </cell>
        </row>
        <row r="337">
          <cell r="E337" t="str">
            <v>207-①</v>
          </cell>
          <cell r="F337" t="str">
            <v>町連つうしん</v>
          </cell>
          <cell r="G337" t="str">
            <v>北村栄町町会</v>
          </cell>
          <cell r="I337" t="str">
            <v>町田　隆</v>
          </cell>
          <cell r="J337" t="str">
            <v>北村地区</v>
          </cell>
          <cell r="K337" t="str">
            <v>068-1204</v>
          </cell>
          <cell r="L337" t="str">
            <v>北村栄町640-77</v>
          </cell>
          <cell r="N337" t="str">
            <v>56-2719</v>
          </cell>
          <cell r="O337">
            <v>230</v>
          </cell>
          <cell r="P337">
            <v>17</v>
          </cell>
        </row>
        <row r="338">
          <cell r="E338" t="str">
            <v>208-①</v>
          </cell>
          <cell r="F338" t="str">
            <v>町連つうしん</v>
          </cell>
          <cell r="G338" t="str">
            <v>大願町会</v>
          </cell>
          <cell r="I338" t="str">
            <v>石尾　文宏</v>
          </cell>
          <cell r="J338" t="str">
            <v>北村地区</v>
          </cell>
          <cell r="K338" t="str">
            <v>068-1203</v>
          </cell>
          <cell r="L338" t="str">
            <v>北村大願480番地8</v>
          </cell>
          <cell r="N338" t="str">
            <v>55-3550</v>
          </cell>
          <cell r="O338">
            <v>1</v>
          </cell>
          <cell r="P338">
            <v>1</v>
          </cell>
        </row>
        <row r="339">
          <cell r="E339" t="str">
            <v>208-②</v>
          </cell>
          <cell r="G339" t="str">
            <v>大願町会</v>
          </cell>
          <cell r="H339" t="str">
            <v>（１班）</v>
          </cell>
          <cell r="I339" t="str">
            <v>木村　博美</v>
          </cell>
          <cell r="J339" t="str">
            <v>北村地区</v>
          </cell>
          <cell r="K339" t="str">
            <v xml:space="preserve">068-1203 </v>
          </cell>
          <cell r="L339" t="str">
            <v>北村大願531番地</v>
          </cell>
          <cell r="N339" t="str">
            <v>55-3247</v>
          </cell>
          <cell r="O339">
            <v>12</v>
          </cell>
          <cell r="P339">
            <v>2</v>
          </cell>
        </row>
        <row r="340">
          <cell r="E340" t="str">
            <v>208-③</v>
          </cell>
          <cell r="G340" t="str">
            <v>大願町会</v>
          </cell>
          <cell r="H340" t="str">
            <v>（２班）</v>
          </cell>
          <cell r="I340" t="str">
            <v>木村　達也</v>
          </cell>
          <cell r="J340" t="str">
            <v>北村地区</v>
          </cell>
          <cell r="K340" t="str">
            <v xml:space="preserve">068-1203 </v>
          </cell>
          <cell r="L340" t="str">
            <v>北村大願3725番地</v>
          </cell>
          <cell r="N340" t="str">
            <v>55-3658</v>
          </cell>
          <cell r="O340">
            <v>11</v>
          </cell>
          <cell r="P340">
            <v>2</v>
          </cell>
        </row>
        <row r="341">
          <cell r="E341" t="str">
            <v>208-④</v>
          </cell>
          <cell r="G341" t="str">
            <v>大願町会</v>
          </cell>
          <cell r="H341" t="str">
            <v>（３班）</v>
          </cell>
          <cell r="I341" t="str">
            <v>古村　直樹</v>
          </cell>
          <cell r="J341" t="str">
            <v>北村地区</v>
          </cell>
          <cell r="K341" t="str">
            <v xml:space="preserve">068-1203 </v>
          </cell>
          <cell r="L341" t="str">
            <v>北村大願4060番地</v>
          </cell>
          <cell r="N341" t="str">
            <v>55-3635</v>
          </cell>
          <cell r="O341">
            <v>13</v>
          </cell>
          <cell r="P341">
            <v>2</v>
          </cell>
        </row>
        <row r="342">
          <cell r="E342" t="str">
            <v>208-⑤</v>
          </cell>
          <cell r="G342" t="str">
            <v>大願町会</v>
          </cell>
          <cell r="H342" t="str">
            <v>（４班）</v>
          </cell>
          <cell r="I342" t="str">
            <v>伊藤　一洋</v>
          </cell>
          <cell r="J342" t="str">
            <v>北村地区</v>
          </cell>
          <cell r="K342" t="str">
            <v xml:space="preserve">068-1202 </v>
          </cell>
          <cell r="L342" t="str">
            <v>北村中小屋3229番地</v>
          </cell>
          <cell r="N342" t="str">
            <v>55-3701</v>
          </cell>
          <cell r="O342">
            <v>13</v>
          </cell>
          <cell r="P342">
            <v>2</v>
          </cell>
        </row>
        <row r="343">
          <cell r="E343" t="str">
            <v>209-①</v>
          </cell>
          <cell r="F343" t="str">
            <v>町連つうしん</v>
          </cell>
          <cell r="G343" t="str">
            <v>中小屋町会</v>
          </cell>
          <cell r="H343" t="str">
            <v>（中小屋東自治会）</v>
          </cell>
          <cell r="I343" t="str">
            <v>黒田　和一</v>
          </cell>
          <cell r="J343" t="str">
            <v>北村地区</v>
          </cell>
          <cell r="K343" t="str">
            <v>069-0372</v>
          </cell>
          <cell r="L343" t="str">
            <v>上幌向南2条7丁目2-4</v>
          </cell>
          <cell r="N343" t="str">
            <v>26-2126</v>
          </cell>
          <cell r="O343">
            <v>23</v>
          </cell>
          <cell r="P343">
            <v>1</v>
          </cell>
        </row>
        <row r="344">
          <cell r="E344" t="str">
            <v>209-②</v>
          </cell>
          <cell r="G344" t="str">
            <v>中小屋町会</v>
          </cell>
          <cell r="H344" t="str">
            <v>（中小屋西自治会）</v>
          </cell>
          <cell r="I344" t="str">
            <v>太田　寛</v>
          </cell>
          <cell r="J344" t="str">
            <v>北村地区</v>
          </cell>
          <cell r="K344" t="str">
            <v>068-1202</v>
          </cell>
          <cell r="L344" t="str">
            <v>北村中小屋4169-2</v>
          </cell>
          <cell r="N344" t="str">
            <v>55-3741</v>
          </cell>
          <cell r="O344">
            <v>20</v>
          </cell>
          <cell r="P344">
            <v>1</v>
          </cell>
        </row>
        <row r="345">
          <cell r="E345" t="str">
            <v>300-①</v>
          </cell>
          <cell r="G345" t="str">
            <v>栗沢町本町連合会</v>
          </cell>
          <cell r="H345" t="str">
            <v>（南町内会）</v>
          </cell>
          <cell r="I345" t="str">
            <v>岩崎　孝文</v>
          </cell>
          <cell r="J345" t="str">
            <v>栗沢地区</v>
          </cell>
          <cell r="K345" t="str">
            <v>068-0126</v>
          </cell>
          <cell r="L345" t="str">
            <v>栗沢町西本町56</v>
          </cell>
          <cell r="N345" t="str">
            <v>45-2224</v>
          </cell>
          <cell r="O345">
            <v>275</v>
          </cell>
          <cell r="P345">
            <v>1</v>
          </cell>
        </row>
        <row r="346">
          <cell r="E346" t="str">
            <v>300-②</v>
          </cell>
          <cell r="G346" t="str">
            <v>栗沢町本町連合会</v>
          </cell>
          <cell r="H346" t="str">
            <v>（１町内会）</v>
          </cell>
          <cell r="I346" t="str">
            <v>千葉　　猛</v>
          </cell>
          <cell r="J346" t="str">
            <v>栗沢地区</v>
          </cell>
          <cell r="K346" t="str">
            <v>068-0126</v>
          </cell>
          <cell r="L346" t="str">
            <v>栗沢町西本町36-2</v>
          </cell>
          <cell r="N346" t="str">
            <v>45-4260</v>
          </cell>
          <cell r="P346">
            <v>1</v>
          </cell>
        </row>
        <row r="347">
          <cell r="E347" t="str">
            <v>300-③</v>
          </cell>
          <cell r="G347" t="str">
            <v>栗沢町本町連合会</v>
          </cell>
          <cell r="H347" t="str">
            <v>（２町内会）</v>
          </cell>
          <cell r="I347" t="str">
            <v>西脇　明彦</v>
          </cell>
          <cell r="J347" t="str">
            <v>栗沢地区</v>
          </cell>
          <cell r="K347" t="str">
            <v>068-0125</v>
          </cell>
          <cell r="L347" t="str">
            <v>栗沢町南本町2</v>
          </cell>
          <cell r="N347" t="str">
            <v>45-2071</v>
          </cell>
          <cell r="P347">
            <v>1</v>
          </cell>
        </row>
        <row r="348">
          <cell r="E348" t="str">
            <v>300-④</v>
          </cell>
          <cell r="G348" t="str">
            <v>栗沢町本町連合会</v>
          </cell>
          <cell r="H348" t="str">
            <v>（３町内会）</v>
          </cell>
          <cell r="I348" t="str">
            <v>田中　倛侑</v>
          </cell>
          <cell r="J348" t="str">
            <v>栗沢地区</v>
          </cell>
          <cell r="K348" t="str">
            <v>068-0127</v>
          </cell>
          <cell r="L348" t="str">
            <v>栗沢町本町39番地</v>
          </cell>
          <cell r="N348" t="str">
            <v>45-2130</v>
          </cell>
          <cell r="P348">
            <v>1</v>
          </cell>
        </row>
        <row r="349">
          <cell r="E349" t="str">
            <v>300-⑤</v>
          </cell>
          <cell r="G349" t="str">
            <v>栗沢町本町連合会</v>
          </cell>
          <cell r="H349" t="str">
            <v>（４町内会）</v>
          </cell>
          <cell r="I349" t="str">
            <v>中山　作三</v>
          </cell>
          <cell r="J349" t="str">
            <v>栗沢地区</v>
          </cell>
          <cell r="K349" t="str">
            <v>068-0127</v>
          </cell>
          <cell r="L349" t="str">
            <v>栗沢町本町63番地</v>
          </cell>
          <cell r="N349" t="str">
            <v>45-2063</v>
          </cell>
          <cell r="P349">
            <v>1</v>
          </cell>
        </row>
        <row r="350">
          <cell r="E350" t="str">
            <v>300-⑥</v>
          </cell>
          <cell r="G350" t="str">
            <v>栗沢町本町連合会</v>
          </cell>
          <cell r="H350" t="str">
            <v>（５町内会）</v>
          </cell>
          <cell r="I350" t="str">
            <v>小日向　昭彦</v>
          </cell>
          <cell r="J350" t="str">
            <v>栗沢地区</v>
          </cell>
          <cell r="K350" t="str">
            <v xml:space="preserve">068-0127 </v>
          </cell>
          <cell r="L350" t="str">
            <v>栗沢町本町8番地</v>
          </cell>
          <cell r="N350" t="str">
            <v>45-3104</v>
          </cell>
          <cell r="P350">
            <v>1</v>
          </cell>
        </row>
        <row r="351">
          <cell r="E351" t="str">
            <v>300-⑦</v>
          </cell>
          <cell r="G351" t="str">
            <v>栗沢町本町連合会</v>
          </cell>
          <cell r="H351" t="str">
            <v>（６町内会）</v>
          </cell>
          <cell r="I351" t="str">
            <v>吉野　耕一</v>
          </cell>
          <cell r="J351" t="str">
            <v>栗沢地区</v>
          </cell>
          <cell r="K351" t="str">
            <v>068-0121</v>
          </cell>
          <cell r="L351" t="str">
            <v>栗沢町北本町56番地</v>
          </cell>
          <cell r="N351" t="str">
            <v>45-2056</v>
          </cell>
          <cell r="P351">
            <v>1</v>
          </cell>
        </row>
        <row r="352">
          <cell r="E352" t="str">
            <v>300-⑧</v>
          </cell>
          <cell r="G352" t="str">
            <v>栗沢町本町連合会</v>
          </cell>
          <cell r="H352" t="str">
            <v>（７町内会）</v>
          </cell>
          <cell r="I352" t="str">
            <v>本田　雅義</v>
          </cell>
          <cell r="J352" t="str">
            <v>栗沢地区</v>
          </cell>
          <cell r="K352" t="str">
            <v>068-0121</v>
          </cell>
          <cell r="L352" t="str">
            <v>栗沢町北本町74番地</v>
          </cell>
          <cell r="N352" t="str">
            <v>34-2171</v>
          </cell>
          <cell r="P352">
            <v>1</v>
          </cell>
        </row>
        <row r="353">
          <cell r="E353" t="str">
            <v>300-⑨</v>
          </cell>
          <cell r="G353" t="str">
            <v>栗沢町本町連合会</v>
          </cell>
          <cell r="H353" t="str">
            <v>（８町内会）</v>
          </cell>
          <cell r="I353" t="str">
            <v>渡辺　英男</v>
          </cell>
          <cell r="J353" t="str">
            <v>栗沢地区</v>
          </cell>
          <cell r="K353" t="str">
            <v>068-0121</v>
          </cell>
          <cell r="L353" t="str">
            <v>栗沢町北本町204番地10</v>
          </cell>
          <cell r="N353" t="str">
            <v>45-3050</v>
          </cell>
          <cell r="P353">
            <v>4</v>
          </cell>
        </row>
        <row r="354">
          <cell r="E354" t="str">
            <v>300-⑩</v>
          </cell>
          <cell r="G354" t="str">
            <v>栗沢町本町連合会</v>
          </cell>
          <cell r="H354" t="str">
            <v>（北通り町内会）</v>
          </cell>
          <cell r="I354" t="str">
            <v>本田　孝一</v>
          </cell>
          <cell r="J354" t="str">
            <v>栗沢地区</v>
          </cell>
          <cell r="K354" t="str">
            <v>068-0121</v>
          </cell>
          <cell r="L354" t="str">
            <v>栗沢町北本町160番地1</v>
          </cell>
          <cell r="N354" t="str">
            <v>45-3075</v>
          </cell>
          <cell r="P354">
            <v>2</v>
          </cell>
        </row>
        <row r="355">
          <cell r="E355" t="str">
            <v>300-⑪</v>
          </cell>
          <cell r="F355" t="str">
            <v>町連つうしん</v>
          </cell>
          <cell r="G355" t="str">
            <v>栗沢町本町連合会</v>
          </cell>
          <cell r="H355" t="str">
            <v>（９町内会）</v>
          </cell>
          <cell r="I355" t="str">
            <v>上田　康夫</v>
          </cell>
          <cell r="J355" t="str">
            <v>栗沢地区</v>
          </cell>
          <cell r="K355" t="str">
            <v>068-0121</v>
          </cell>
          <cell r="L355" t="str">
            <v>栗沢町北本町163番地14</v>
          </cell>
          <cell r="N355" t="str">
            <v>090-7658-2783</v>
          </cell>
          <cell r="P355">
            <v>4</v>
          </cell>
        </row>
        <row r="356">
          <cell r="E356" t="str">
            <v>300-⑫</v>
          </cell>
          <cell r="G356" t="str">
            <v>栗沢町本町連合会</v>
          </cell>
          <cell r="H356" t="str">
            <v>（１０町内会）</v>
          </cell>
          <cell r="I356" t="str">
            <v>及川　一良</v>
          </cell>
          <cell r="J356" t="str">
            <v>栗沢地区</v>
          </cell>
          <cell r="K356" t="str">
            <v>068-0127</v>
          </cell>
          <cell r="L356" t="str">
            <v>栗沢町北本町132番地</v>
          </cell>
          <cell r="N356" t="str">
            <v>45-2123</v>
          </cell>
          <cell r="P356">
            <v>2</v>
          </cell>
        </row>
        <row r="357">
          <cell r="E357" t="str">
            <v>300-⑬</v>
          </cell>
          <cell r="G357" t="str">
            <v>栗沢町本町連合会</v>
          </cell>
          <cell r="H357" t="str">
            <v>（１１町内会）</v>
          </cell>
          <cell r="I357" t="str">
            <v>谷川　尚史</v>
          </cell>
          <cell r="J357" t="str">
            <v>栗沢地区</v>
          </cell>
          <cell r="K357" t="str">
            <v>068-0127</v>
          </cell>
          <cell r="L357" t="str">
            <v>栗沢町本町100番地</v>
          </cell>
          <cell r="N357" t="str">
            <v>090-4878-4041</v>
          </cell>
          <cell r="P357">
            <v>1</v>
          </cell>
        </row>
        <row r="358">
          <cell r="E358" t="str">
            <v>300-⑭</v>
          </cell>
          <cell r="G358" t="str">
            <v>栗沢町本町連合会</v>
          </cell>
          <cell r="H358" t="str">
            <v>（１２町内会）</v>
          </cell>
          <cell r="I358" t="str">
            <v>小友　寛光</v>
          </cell>
          <cell r="J358" t="str">
            <v>栗沢地区</v>
          </cell>
          <cell r="K358" t="str">
            <v>068-0127</v>
          </cell>
          <cell r="L358" t="str">
            <v>栗沢町本町14３番地</v>
          </cell>
          <cell r="N358" t="str">
            <v>45-2374</v>
          </cell>
          <cell r="P358">
            <v>2</v>
          </cell>
        </row>
        <row r="359">
          <cell r="E359" t="str">
            <v>300-⑮</v>
          </cell>
          <cell r="G359" t="str">
            <v>栗沢町本町連合会</v>
          </cell>
          <cell r="H359" t="str">
            <v>（１３町内会）</v>
          </cell>
          <cell r="I359" t="str">
            <v>宮森　　裕</v>
          </cell>
          <cell r="J359" t="str">
            <v>栗沢地区</v>
          </cell>
          <cell r="K359" t="str">
            <v>068-0125</v>
          </cell>
          <cell r="L359" t="str">
            <v>栗沢町南本町32番地</v>
          </cell>
          <cell r="N359" t="str">
            <v>090-8902-7782</v>
          </cell>
          <cell r="P359">
            <v>1</v>
          </cell>
        </row>
        <row r="360">
          <cell r="E360" t="str">
            <v>300-⑯</v>
          </cell>
          <cell r="G360" t="str">
            <v>栗沢町本町連合会</v>
          </cell>
          <cell r="H360" t="str">
            <v>（東町内会）</v>
          </cell>
          <cell r="I360" t="str">
            <v>山下　　徹</v>
          </cell>
          <cell r="J360" t="str">
            <v>栗沢地区</v>
          </cell>
          <cell r="K360" t="str">
            <v xml:space="preserve">068-0123 </v>
          </cell>
          <cell r="L360" t="str">
            <v>栗沢町本町170番地</v>
          </cell>
          <cell r="N360" t="str">
            <v>45-4106</v>
          </cell>
          <cell r="P360">
            <v>1</v>
          </cell>
        </row>
        <row r="361">
          <cell r="E361" t="str">
            <v>300-⑰</v>
          </cell>
          <cell r="G361" t="str">
            <v>栗沢町本町連合会</v>
          </cell>
          <cell r="H361" t="str">
            <v>（栄町内会）</v>
          </cell>
          <cell r="I361" t="str">
            <v>飯川　清隆</v>
          </cell>
          <cell r="J361" t="str">
            <v>栗沢地区</v>
          </cell>
          <cell r="K361" t="str">
            <v>068-0123</v>
          </cell>
          <cell r="L361" t="str">
            <v>栗沢町東本町20番地</v>
          </cell>
          <cell r="N361" t="str">
            <v>45-2189</v>
          </cell>
          <cell r="P361">
            <v>4</v>
          </cell>
        </row>
        <row r="362">
          <cell r="E362" t="str">
            <v>301-①</v>
          </cell>
          <cell r="F362" t="str">
            <v>町連つうしん</v>
          </cell>
          <cell r="G362" t="str">
            <v>旭ヶ丘町内会</v>
          </cell>
          <cell r="I362" t="str">
            <v>田畑　幸夫</v>
          </cell>
          <cell r="J362" t="str">
            <v>栗沢地区</v>
          </cell>
          <cell r="K362" t="str">
            <v>068-0121</v>
          </cell>
          <cell r="L362" t="str">
            <v>栗沢町北本町211番地12</v>
          </cell>
          <cell r="N362" t="str">
            <v>45-3545</v>
          </cell>
          <cell r="O362">
            <v>10</v>
          </cell>
          <cell r="P362">
            <v>2</v>
          </cell>
        </row>
        <row r="363">
          <cell r="E363" t="str">
            <v>302-①</v>
          </cell>
          <cell r="F363" t="str">
            <v>町連つうしん</v>
          </cell>
          <cell r="G363" t="str">
            <v>緑ヶ丘町内会</v>
          </cell>
          <cell r="I363" t="str">
            <v>工藤　秀昭</v>
          </cell>
          <cell r="J363" t="str">
            <v>栗沢地区</v>
          </cell>
          <cell r="K363" t="str">
            <v>068-0123</v>
          </cell>
          <cell r="L363" t="str">
            <v>栗沢町東本町23番地</v>
          </cell>
          <cell r="M363" t="str">
            <v>B-2</v>
          </cell>
          <cell r="N363" t="str">
            <v>45-4175</v>
          </cell>
          <cell r="O363">
            <v>7</v>
          </cell>
          <cell r="P363">
            <v>1</v>
          </cell>
        </row>
        <row r="364">
          <cell r="E364" t="str">
            <v>303-①</v>
          </cell>
          <cell r="F364" t="str">
            <v>町連つうしん</v>
          </cell>
          <cell r="G364" t="str">
            <v>栗沢栄団地町会</v>
          </cell>
          <cell r="I364" t="str">
            <v>畑澤　浩一</v>
          </cell>
          <cell r="J364" t="str">
            <v>栗沢地区</v>
          </cell>
          <cell r="K364" t="str">
            <v xml:space="preserve">068-0123 </v>
          </cell>
          <cell r="L364" t="str">
            <v>栗沢町東本町14番地1</v>
          </cell>
          <cell r="M364" t="str">
            <v>市営住宅栗沢栄団地1号棟106号室</v>
          </cell>
          <cell r="N364" t="str">
            <v>090-8272-5607</v>
          </cell>
          <cell r="O364">
            <v>48</v>
          </cell>
          <cell r="P364">
            <v>1</v>
          </cell>
        </row>
        <row r="365">
          <cell r="E365" t="str">
            <v>303-②</v>
          </cell>
          <cell r="G365" t="str">
            <v>栗沢栄団地町会</v>
          </cell>
          <cell r="I365" t="str">
            <v>背戸田　亘</v>
          </cell>
          <cell r="J365" t="str">
            <v>栗沢地区</v>
          </cell>
          <cell r="K365" t="str">
            <v xml:space="preserve">068-0123 </v>
          </cell>
          <cell r="L365" t="str">
            <v>栗沢町東本町14番地1</v>
          </cell>
          <cell r="M365" t="str">
            <v>市営住宅栗沢栄団地1号棟307号室</v>
          </cell>
          <cell r="N365" t="str">
            <v>090-2746-1911</v>
          </cell>
          <cell r="P365">
            <v>1</v>
          </cell>
        </row>
        <row r="366">
          <cell r="E366" t="str">
            <v>303-③</v>
          </cell>
          <cell r="G366" t="str">
            <v>栗沢栄団地町会</v>
          </cell>
          <cell r="I366" t="str">
            <v>小野寺　久美子</v>
          </cell>
          <cell r="J366" t="str">
            <v>栗沢地区</v>
          </cell>
          <cell r="K366" t="str">
            <v xml:space="preserve">068-0123 </v>
          </cell>
          <cell r="L366" t="str">
            <v>栗沢町東本町14番地1</v>
          </cell>
          <cell r="M366" t="str">
            <v>市営住宅栗沢栄団地2号棟108号室</v>
          </cell>
          <cell r="N366" t="str">
            <v>45-3914</v>
          </cell>
          <cell r="P366">
            <v>1</v>
          </cell>
        </row>
        <row r="367">
          <cell r="E367" t="str">
            <v>303-④</v>
          </cell>
          <cell r="G367" t="str">
            <v>栗沢栄団地町会</v>
          </cell>
          <cell r="I367" t="str">
            <v>高橋　静江</v>
          </cell>
          <cell r="J367" t="str">
            <v>栗沢地区</v>
          </cell>
          <cell r="K367" t="str">
            <v xml:space="preserve">068-0123 </v>
          </cell>
          <cell r="L367" t="str">
            <v>栗沢町東本町14番地1</v>
          </cell>
          <cell r="M367" t="str">
            <v>市営住宅栗沢栄団地2号棟303号室</v>
          </cell>
          <cell r="N367" t="str">
            <v>45-3464</v>
          </cell>
          <cell r="P367">
            <v>1</v>
          </cell>
        </row>
        <row r="368">
          <cell r="E368" t="str">
            <v>304-①</v>
          </cell>
          <cell r="F368" t="str">
            <v>町連つうしん</v>
          </cell>
          <cell r="G368" t="str">
            <v>砺波町会</v>
          </cell>
          <cell r="I368" t="str">
            <v>宮森　薫</v>
          </cell>
          <cell r="J368" t="str">
            <v>栗沢地区</v>
          </cell>
          <cell r="K368" t="str">
            <v>068-0103</v>
          </cell>
          <cell r="L368" t="str">
            <v>栗沢町砺波101-2</v>
          </cell>
          <cell r="N368" t="str">
            <v>45-2969</v>
          </cell>
          <cell r="O368">
            <v>59</v>
          </cell>
          <cell r="P368">
            <v>1</v>
          </cell>
        </row>
        <row r="369">
          <cell r="E369" t="str">
            <v>305-①</v>
          </cell>
          <cell r="F369" t="str">
            <v>町連つうしん</v>
          </cell>
          <cell r="G369" t="str">
            <v>栗部町会</v>
          </cell>
          <cell r="I369" t="str">
            <v>森　正好</v>
          </cell>
          <cell r="J369" t="str">
            <v>栗沢地区</v>
          </cell>
          <cell r="K369" t="str">
            <v>068-0102</v>
          </cell>
          <cell r="L369" t="str">
            <v>栗沢町栗部99-15</v>
          </cell>
          <cell r="N369" t="str">
            <v>45-3808</v>
          </cell>
          <cell r="O369">
            <v>29</v>
          </cell>
          <cell r="P369">
            <v>1</v>
          </cell>
        </row>
        <row r="370">
          <cell r="E370" t="str">
            <v>306-①</v>
          </cell>
          <cell r="F370" t="str">
            <v>町連つうしん</v>
          </cell>
          <cell r="G370" t="str">
            <v>耕成町会</v>
          </cell>
          <cell r="I370" t="str">
            <v>干場　法美</v>
          </cell>
          <cell r="J370" t="str">
            <v>栗沢地区</v>
          </cell>
          <cell r="K370" t="str">
            <v>068-0104</v>
          </cell>
          <cell r="L370" t="str">
            <v>栗沢町耕成6-1</v>
          </cell>
          <cell r="N370" t="str">
            <v>45-2373</v>
          </cell>
          <cell r="O370">
            <v>23</v>
          </cell>
          <cell r="P370">
            <v>1</v>
          </cell>
        </row>
        <row r="371">
          <cell r="E371" t="str">
            <v>307-①</v>
          </cell>
          <cell r="F371" t="str">
            <v>町連つうしん</v>
          </cell>
          <cell r="G371" t="str">
            <v>北斗町会</v>
          </cell>
          <cell r="H371" t="str">
            <v>（北斗一班）</v>
          </cell>
          <cell r="I371" t="str">
            <v>山田　勢剛</v>
          </cell>
          <cell r="J371" t="str">
            <v>栗沢地区</v>
          </cell>
          <cell r="K371" t="str">
            <v>068-0101</v>
          </cell>
          <cell r="L371" t="str">
            <v>栗沢町北斗85-4</v>
          </cell>
          <cell r="N371" t="str">
            <v>45-4474</v>
          </cell>
          <cell r="O371">
            <v>78</v>
          </cell>
          <cell r="P371">
            <v>4</v>
          </cell>
        </row>
        <row r="372">
          <cell r="E372" t="str">
            <v>307-②</v>
          </cell>
          <cell r="G372" t="str">
            <v>北斗町会</v>
          </cell>
          <cell r="H372" t="str">
            <v>（北斗二班）</v>
          </cell>
          <cell r="I372" t="str">
            <v>上野山　進</v>
          </cell>
          <cell r="J372" t="str">
            <v>栗沢地区</v>
          </cell>
          <cell r="K372" t="str">
            <v>068-0101</v>
          </cell>
          <cell r="L372" t="str">
            <v>栗沢町北斗516</v>
          </cell>
          <cell r="N372" t="str">
            <v>45-3702</v>
          </cell>
          <cell r="P372">
            <v>4</v>
          </cell>
        </row>
        <row r="373">
          <cell r="E373" t="str">
            <v>307-③</v>
          </cell>
          <cell r="G373" t="str">
            <v>北斗町会</v>
          </cell>
          <cell r="H373" t="str">
            <v>（北斗三班）</v>
          </cell>
          <cell r="I373" t="str">
            <v>道下　一記</v>
          </cell>
          <cell r="J373" t="str">
            <v>栗沢地区</v>
          </cell>
          <cell r="K373" t="str">
            <v>068-0101</v>
          </cell>
          <cell r="L373" t="str">
            <v>栗沢町北斗694-7</v>
          </cell>
          <cell r="N373" t="str">
            <v>45-5002</v>
          </cell>
          <cell r="P373">
            <v>4</v>
          </cell>
        </row>
        <row r="374">
          <cell r="E374" t="str">
            <v>308-①</v>
          </cell>
          <cell r="F374" t="str">
            <v>町連つうしん</v>
          </cell>
          <cell r="G374" t="str">
            <v>越前町会</v>
          </cell>
          <cell r="I374" t="str">
            <v>日西　正文</v>
          </cell>
          <cell r="J374" t="str">
            <v>栗沢地区</v>
          </cell>
          <cell r="K374" t="str">
            <v>068-0106</v>
          </cell>
          <cell r="L374" t="str">
            <v>栗沢町越前176</v>
          </cell>
          <cell r="N374" t="str">
            <v>45-3603</v>
          </cell>
          <cell r="O374">
            <v>36</v>
          </cell>
          <cell r="P374">
            <v>4</v>
          </cell>
        </row>
        <row r="375">
          <cell r="E375" t="str">
            <v>309-①</v>
          </cell>
          <cell r="F375" t="str">
            <v>町連つうしん</v>
          </cell>
          <cell r="G375" t="str">
            <v>自協町会</v>
          </cell>
          <cell r="I375" t="str">
            <v>堀田　敏孝</v>
          </cell>
          <cell r="J375" t="str">
            <v>栗沢地区</v>
          </cell>
          <cell r="K375" t="str">
            <v>068-0136</v>
          </cell>
          <cell r="L375" t="str">
            <v>栗沢町必成315-9</v>
          </cell>
          <cell r="N375" t="str">
            <v>090-3779-1126</v>
          </cell>
          <cell r="O375">
            <v>29</v>
          </cell>
          <cell r="P375">
            <v>5</v>
          </cell>
        </row>
        <row r="376">
          <cell r="E376" t="str">
            <v>310-①</v>
          </cell>
          <cell r="F376" t="str">
            <v>町連つうしん</v>
          </cell>
          <cell r="G376" t="str">
            <v>幸穂町会</v>
          </cell>
          <cell r="H376" t="str">
            <v>（南幸穂町内会）</v>
          </cell>
          <cell r="I376" t="str">
            <v>伊東　誠一</v>
          </cell>
          <cell r="J376" t="str">
            <v>栗沢地区</v>
          </cell>
          <cell r="K376" t="str">
            <v>068-0125</v>
          </cell>
          <cell r="L376" t="str">
            <v>栗沢町南本町18番地60</v>
          </cell>
          <cell r="N376" t="str">
            <v>45-3908</v>
          </cell>
          <cell r="O376">
            <v>213</v>
          </cell>
          <cell r="P376">
            <v>2</v>
          </cell>
        </row>
        <row r="377">
          <cell r="E377" t="str">
            <v>310-②</v>
          </cell>
          <cell r="G377" t="str">
            <v>幸穂町会</v>
          </cell>
          <cell r="H377" t="str">
            <v>（幸穂町内会）</v>
          </cell>
          <cell r="I377" t="str">
            <v>布目　敏文</v>
          </cell>
          <cell r="J377" t="str">
            <v>栗沢地区</v>
          </cell>
          <cell r="K377" t="str">
            <v>068-0127</v>
          </cell>
          <cell r="L377" t="str">
            <v>栗沢町本町152番地2</v>
          </cell>
          <cell r="N377" t="str">
            <v>45-3035</v>
          </cell>
          <cell r="P377">
            <v>5</v>
          </cell>
        </row>
        <row r="378">
          <cell r="E378" t="str">
            <v>310-③</v>
          </cell>
          <cell r="G378" t="str">
            <v>幸穂町会</v>
          </cell>
          <cell r="H378" t="str">
            <v>（西幸穂町内会）</v>
          </cell>
          <cell r="I378" t="str">
            <v>佐々木　正克</v>
          </cell>
          <cell r="J378" t="str">
            <v>栗沢地区</v>
          </cell>
          <cell r="K378" t="str">
            <v>068-0125</v>
          </cell>
          <cell r="L378" t="str">
            <v>栗沢町南本町49番地53</v>
          </cell>
          <cell r="N378" t="str">
            <v>45-3634</v>
          </cell>
          <cell r="P378">
            <v>4</v>
          </cell>
        </row>
        <row r="379">
          <cell r="E379" t="str">
            <v>310-④</v>
          </cell>
          <cell r="G379" t="str">
            <v>幸穂町会</v>
          </cell>
          <cell r="H379" t="str">
            <v>（北幸穂町内会）</v>
          </cell>
          <cell r="I379" t="str">
            <v>森　　孝光</v>
          </cell>
          <cell r="J379" t="str">
            <v>栗沢地区</v>
          </cell>
          <cell r="K379" t="str">
            <v>068-0122</v>
          </cell>
          <cell r="L379" t="str">
            <v>栗沢町北幸穂137番地2</v>
          </cell>
          <cell r="N379" t="str">
            <v>45-3939</v>
          </cell>
          <cell r="P379">
            <v>6</v>
          </cell>
        </row>
        <row r="380">
          <cell r="E380" t="str">
            <v>311-①</v>
          </cell>
          <cell r="F380" t="str">
            <v>町連つうしん</v>
          </cell>
          <cell r="G380" t="str">
            <v>必成町会</v>
          </cell>
          <cell r="H380" t="str">
            <v>（必成中央町内会）</v>
          </cell>
          <cell r="I380" t="str">
            <v>松永　周二</v>
          </cell>
          <cell r="J380" t="str">
            <v>栗沢地区</v>
          </cell>
          <cell r="K380" t="str">
            <v>068-0136</v>
          </cell>
          <cell r="L380" t="str">
            <v>栗沢町必成148番地1</v>
          </cell>
          <cell r="N380" t="str">
            <v>45-4358</v>
          </cell>
          <cell r="O380">
            <v>116</v>
          </cell>
          <cell r="P380">
            <v>3</v>
          </cell>
        </row>
        <row r="381">
          <cell r="E381" t="str">
            <v>311-②</v>
          </cell>
          <cell r="G381" t="str">
            <v>必成町会</v>
          </cell>
          <cell r="H381" t="str">
            <v>（必成みどり町内会）</v>
          </cell>
          <cell r="I381" t="str">
            <v>森田　行男</v>
          </cell>
          <cell r="J381" t="str">
            <v>栗沢地区</v>
          </cell>
          <cell r="K381" t="str">
            <v xml:space="preserve">068-0136 </v>
          </cell>
          <cell r="L381" t="str">
            <v>栗沢町必成464番地</v>
          </cell>
          <cell r="N381" t="str">
            <v>45-2596</v>
          </cell>
          <cell r="P381">
            <v>3</v>
          </cell>
        </row>
        <row r="382">
          <cell r="E382" t="str">
            <v>311-③</v>
          </cell>
          <cell r="G382" t="str">
            <v>必成町会</v>
          </cell>
          <cell r="H382" t="str">
            <v>（必成東栄町内会）</v>
          </cell>
          <cell r="I382" t="str">
            <v>中野　定雄</v>
          </cell>
          <cell r="J382" t="str">
            <v>栗沢地区</v>
          </cell>
          <cell r="K382" t="str">
            <v>068-0136</v>
          </cell>
          <cell r="L382" t="str">
            <v>栗沢町必成145番地2</v>
          </cell>
          <cell r="N382" t="str">
            <v>45-4257</v>
          </cell>
          <cell r="P382">
            <v>4</v>
          </cell>
        </row>
        <row r="383">
          <cell r="E383" t="str">
            <v>312-①</v>
          </cell>
          <cell r="G383" t="str">
            <v>必成すずかけ団地連合会</v>
          </cell>
          <cell r="H383" t="str">
            <v>（必成すずかけ団地１町内会）</v>
          </cell>
          <cell r="I383" t="str">
            <v>岡山　保彦</v>
          </cell>
          <cell r="J383" t="str">
            <v>栗沢地区</v>
          </cell>
          <cell r="K383" t="str">
            <v>068-0136</v>
          </cell>
          <cell r="L383" t="str">
            <v>栗沢町必成315番地46</v>
          </cell>
          <cell r="N383" t="str">
            <v>45-3792</v>
          </cell>
          <cell r="O383">
            <v>35</v>
          </cell>
          <cell r="P383">
            <v>1</v>
          </cell>
        </row>
        <row r="384">
          <cell r="E384" t="str">
            <v>312-②</v>
          </cell>
          <cell r="F384" t="str">
            <v>町連つうしん</v>
          </cell>
          <cell r="G384" t="str">
            <v>必成すずかけ団地連合会</v>
          </cell>
          <cell r="H384" t="str">
            <v>（必成すずかけ団地２町内会）</v>
          </cell>
          <cell r="I384" t="str">
            <v>立崎　肇</v>
          </cell>
          <cell r="J384" t="str">
            <v>栗沢地区</v>
          </cell>
          <cell r="K384" t="str">
            <v>068-0136</v>
          </cell>
          <cell r="L384" t="str">
            <v>栗沢町必成315番地31</v>
          </cell>
          <cell r="N384" t="str">
            <v>45-4382</v>
          </cell>
          <cell r="P384">
            <v>1</v>
          </cell>
        </row>
        <row r="385">
          <cell r="E385" t="str">
            <v>312-③</v>
          </cell>
          <cell r="G385" t="str">
            <v>必成すずかけ団地連合会</v>
          </cell>
          <cell r="H385" t="str">
            <v>（必成すずかけ団地３町内会）</v>
          </cell>
          <cell r="I385" t="str">
            <v>佐藤　浩之</v>
          </cell>
          <cell r="J385" t="str">
            <v>栗沢地区</v>
          </cell>
          <cell r="K385" t="str">
            <v>068-0136</v>
          </cell>
          <cell r="L385" t="str">
            <v>栗沢町必成315番地29</v>
          </cell>
          <cell r="N385" t="str">
            <v>45-3820</v>
          </cell>
          <cell r="P385">
            <v>1</v>
          </cell>
        </row>
        <row r="386">
          <cell r="E386" t="str">
            <v>312-④</v>
          </cell>
          <cell r="G386" t="str">
            <v>必成すずかけ団地連合会</v>
          </cell>
          <cell r="H386" t="str">
            <v>（必成すずかけ団地４町内会）</v>
          </cell>
          <cell r="I386" t="str">
            <v>中村　敦子</v>
          </cell>
          <cell r="J386" t="str">
            <v>栗沢地区</v>
          </cell>
          <cell r="K386" t="str">
            <v>068-0136</v>
          </cell>
          <cell r="L386" t="str">
            <v>栗沢町必成315番地12</v>
          </cell>
          <cell r="N386" t="str">
            <v>45-3333</v>
          </cell>
          <cell r="P386">
            <v>1</v>
          </cell>
        </row>
        <row r="387">
          <cell r="E387" t="str">
            <v>313-①</v>
          </cell>
          <cell r="F387" t="str">
            <v>町連つうしん</v>
          </cell>
          <cell r="G387" t="str">
            <v>小西町会</v>
          </cell>
          <cell r="I387" t="str">
            <v>前田　健一</v>
          </cell>
          <cell r="J387" t="str">
            <v>栗沢地区</v>
          </cell>
          <cell r="K387" t="str">
            <v>068-0131</v>
          </cell>
          <cell r="L387" t="str">
            <v>栗沢町小西108番地</v>
          </cell>
          <cell r="N387" t="str">
            <v>45-3527</v>
          </cell>
          <cell r="O387">
            <v>39</v>
          </cell>
          <cell r="P387">
            <v>3</v>
          </cell>
        </row>
        <row r="388">
          <cell r="E388" t="str">
            <v>314-①</v>
          </cell>
          <cell r="F388" t="str">
            <v>町連つうしん</v>
          </cell>
          <cell r="G388" t="str">
            <v>岐阜町会</v>
          </cell>
          <cell r="I388" t="str">
            <v>中田　幸博</v>
          </cell>
          <cell r="J388" t="str">
            <v>栗沢地区</v>
          </cell>
          <cell r="K388" t="str">
            <v>068-0135</v>
          </cell>
          <cell r="L388" t="str">
            <v>栗沢町岐阜271番地4</v>
          </cell>
          <cell r="N388" t="str">
            <v>45-2789</v>
          </cell>
          <cell r="O388">
            <v>50</v>
          </cell>
          <cell r="P388">
            <v>1</v>
          </cell>
        </row>
        <row r="389">
          <cell r="E389" t="str">
            <v>314-②</v>
          </cell>
          <cell r="G389" t="str">
            <v>岐阜町会</v>
          </cell>
          <cell r="I389" t="str">
            <v>足立　英一</v>
          </cell>
          <cell r="J389" t="str">
            <v>栗沢地区</v>
          </cell>
          <cell r="K389" t="str">
            <v>068-0127</v>
          </cell>
          <cell r="L389" t="str">
            <v>栗沢町本町83番地5</v>
          </cell>
          <cell r="M389" t="str">
            <v>ハイツくりねん3号室</v>
          </cell>
          <cell r="N389" t="str">
            <v>090-6218-8023</v>
          </cell>
          <cell r="P389">
            <v>1</v>
          </cell>
        </row>
        <row r="390">
          <cell r="E390" t="str">
            <v>314-③</v>
          </cell>
          <cell r="G390" t="str">
            <v>岐阜町会</v>
          </cell>
          <cell r="I390" t="str">
            <v>辻　　好弘</v>
          </cell>
          <cell r="J390" t="str">
            <v>栗沢地区</v>
          </cell>
          <cell r="K390" t="str">
            <v>068-0135</v>
          </cell>
          <cell r="L390" t="str">
            <v>栗沢町岐阜104番地</v>
          </cell>
          <cell r="N390" t="str">
            <v>45-3397</v>
          </cell>
          <cell r="P390">
            <v>1</v>
          </cell>
        </row>
        <row r="391">
          <cell r="E391" t="str">
            <v>314-④</v>
          </cell>
          <cell r="G391" t="str">
            <v>岐阜町会</v>
          </cell>
          <cell r="I391" t="str">
            <v>西屋　哲広</v>
          </cell>
          <cell r="J391" t="str">
            <v>栗沢地区</v>
          </cell>
          <cell r="K391" t="str">
            <v>068-0135</v>
          </cell>
          <cell r="L391" t="str">
            <v>栗沢町岐阜41番地2</v>
          </cell>
          <cell r="N391" t="str">
            <v>45-3575</v>
          </cell>
          <cell r="P391">
            <v>1</v>
          </cell>
        </row>
        <row r="392">
          <cell r="E392" t="str">
            <v>314-⑤</v>
          </cell>
          <cell r="G392" t="str">
            <v>岐阜町会</v>
          </cell>
          <cell r="I392" t="str">
            <v>佐々木　高大</v>
          </cell>
          <cell r="J392" t="str">
            <v>栗沢地区</v>
          </cell>
          <cell r="K392" t="str">
            <v>068-0135</v>
          </cell>
          <cell r="L392" t="str">
            <v>栗沢町岐阜72番地3</v>
          </cell>
          <cell r="N392" t="str">
            <v>090-6998-3209</v>
          </cell>
          <cell r="P392">
            <v>1</v>
          </cell>
        </row>
        <row r="393">
          <cell r="E393" t="str">
            <v>315-①</v>
          </cell>
          <cell r="F393" t="str">
            <v>町連つうしん</v>
          </cell>
          <cell r="G393" t="str">
            <v>最上第一町会</v>
          </cell>
          <cell r="I393" t="str">
            <v>林　和家</v>
          </cell>
          <cell r="J393" t="str">
            <v>栗沢地区</v>
          </cell>
          <cell r="K393" t="str">
            <v>068-0115</v>
          </cell>
          <cell r="L393" t="str">
            <v>栗沢町最上269番地5</v>
          </cell>
          <cell r="N393" t="str">
            <v>45-3927</v>
          </cell>
          <cell r="O393">
            <v>15</v>
          </cell>
          <cell r="P393">
            <v>1</v>
          </cell>
        </row>
        <row r="394">
          <cell r="E394" t="str">
            <v>316-①</v>
          </cell>
          <cell r="G394" t="str">
            <v>最上第二町会</v>
          </cell>
          <cell r="H394" t="str">
            <v>（最上二ふるさと町内会）</v>
          </cell>
          <cell r="I394" t="str">
            <v>林　幸一</v>
          </cell>
          <cell r="J394" t="str">
            <v>栗沢地区</v>
          </cell>
          <cell r="K394" t="str">
            <v>068-0115</v>
          </cell>
          <cell r="L394" t="str">
            <v>栗沢町最上466番地7</v>
          </cell>
          <cell r="N394" t="str">
            <v>080-6095-1309</v>
          </cell>
          <cell r="O394">
            <v>11</v>
          </cell>
          <cell r="P394">
            <v>1</v>
          </cell>
        </row>
        <row r="395">
          <cell r="E395" t="str">
            <v>316-②</v>
          </cell>
          <cell r="G395" t="str">
            <v>最上第二町会</v>
          </cell>
          <cell r="H395" t="str">
            <v>（最上二福祉村町内会）</v>
          </cell>
          <cell r="I395" t="str">
            <v>古内　信也</v>
          </cell>
          <cell r="J395" t="str">
            <v>栗沢地区</v>
          </cell>
          <cell r="K395" t="str">
            <v>068-0115</v>
          </cell>
          <cell r="L395" t="str">
            <v>栗沢町最上350番地1</v>
          </cell>
          <cell r="M395" t="str">
            <v>福祉村</v>
          </cell>
          <cell r="N395" t="str">
            <v>45-3595</v>
          </cell>
          <cell r="O395">
            <v>55</v>
          </cell>
          <cell r="P395">
            <v>8</v>
          </cell>
        </row>
        <row r="396">
          <cell r="E396" t="str">
            <v>316-③</v>
          </cell>
          <cell r="F396" t="str">
            <v>町連つうしん</v>
          </cell>
          <cell r="G396" t="str">
            <v>最上第二町会</v>
          </cell>
          <cell r="H396" t="str">
            <v>（最上夕陽ヶ台町内会）</v>
          </cell>
          <cell r="I396" t="str">
            <v>羽山　義人</v>
          </cell>
          <cell r="J396" t="str">
            <v>栗沢地区</v>
          </cell>
          <cell r="K396" t="str">
            <v>068-0115</v>
          </cell>
          <cell r="L396" t="str">
            <v>栗沢町最上488番地18</v>
          </cell>
          <cell r="N396" t="str">
            <v>45-3211</v>
          </cell>
          <cell r="O396">
            <v>30</v>
          </cell>
          <cell r="P396">
            <v>4</v>
          </cell>
        </row>
        <row r="397">
          <cell r="E397" t="str">
            <v>317-①</v>
          </cell>
          <cell r="F397" t="str">
            <v>町連つうしん</v>
          </cell>
          <cell r="G397" t="str">
            <v>最上北栄町会</v>
          </cell>
          <cell r="I397" t="str">
            <v>前田　寛</v>
          </cell>
          <cell r="J397" t="str">
            <v>栗沢地区</v>
          </cell>
          <cell r="K397" t="str">
            <v>068-0115</v>
          </cell>
          <cell r="L397" t="str">
            <v>栗沢町最上2番地17</v>
          </cell>
          <cell r="N397" t="str">
            <v>45-3828</v>
          </cell>
          <cell r="O397">
            <v>109</v>
          </cell>
          <cell r="P397">
            <v>1</v>
          </cell>
        </row>
        <row r="398">
          <cell r="E398" t="str">
            <v>317-②</v>
          </cell>
          <cell r="G398" t="str">
            <v>最上北栄町会</v>
          </cell>
          <cell r="H398" t="str">
            <v>（１町内会）</v>
          </cell>
          <cell r="I398" t="str">
            <v>田口　弘</v>
          </cell>
          <cell r="J398" t="str">
            <v>栗沢地区</v>
          </cell>
          <cell r="K398" t="str">
            <v>068-0115</v>
          </cell>
          <cell r="L398" t="str">
            <v>栗沢町最上287番地7</v>
          </cell>
          <cell r="N398" t="str">
            <v>45-2225</v>
          </cell>
          <cell r="P398">
            <v>1</v>
          </cell>
        </row>
        <row r="399">
          <cell r="E399" t="str">
            <v>317-③</v>
          </cell>
          <cell r="G399" t="str">
            <v>最上北栄町会</v>
          </cell>
          <cell r="H399" t="str">
            <v>（２町内会）</v>
          </cell>
          <cell r="I399" t="str">
            <v>水口　雅子</v>
          </cell>
          <cell r="J399" t="str">
            <v>栗沢地区</v>
          </cell>
          <cell r="K399" t="str">
            <v>068-0115</v>
          </cell>
          <cell r="L399" t="str">
            <v>栗沢町最上2番地36</v>
          </cell>
          <cell r="N399" t="str">
            <v>45-2371</v>
          </cell>
          <cell r="P399">
            <v>1</v>
          </cell>
        </row>
        <row r="400">
          <cell r="E400" t="str">
            <v>317-④</v>
          </cell>
          <cell r="G400" t="str">
            <v>最上北栄町会</v>
          </cell>
          <cell r="H400" t="str">
            <v>（３町内会）</v>
          </cell>
          <cell r="I400" t="str">
            <v>室永　重好</v>
          </cell>
          <cell r="J400" t="str">
            <v>栗沢地区</v>
          </cell>
          <cell r="K400" t="str">
            <v>068-0115</v>
          </cell>
          <cell r="L400" t="str">
            <v>栗沢町最上2番地16</v>
          </cell>
          <cell r="N400" t="str">
            <v>45-4075</v>
          </cell>
          <cell r="P400">
            <v>1</v>
          </cell>
        </row>
        <row r="401">
          <cell r="E401" t="str">
            <v>317-⑤</v>
          </cell>
          <cell r="G401" t="str">
            <v>最上北栄町会</v>
          </cell>
          <cell r="H401" t="str">
            <v>（４町内会）</v>
          </cell>
          <cell r="I401" t="str">
            <v>坪田　康子</v>
          </cell>
          <cell r="J401" t="str">
            <v>栗沢地区</v>
          </cell>
          <cell r="K401" t="str">
            <v>068-0115</v>
          </cell>
          <cell r="L401" t="str">
            <v>栗沢町最上2番地103</v>
          </cell>
          <cell r="N401" t="str">
            <v>45-4115</v>
          </cell>
          <cell r="P401">
            <v>1</v>
          </cell>
        </row>
        <row r="402">
          <cell r="E402" t="str">
            <v>317-⑥</v>
          </cell>
          <cell r="G402" t="str">
            <v>最上北栄町会</v>
          </cell>
          <cell r="H402" t="str">
            <v>（５町内会）</v>
          </cell>
          <cell r="I402" t="str">
            <v>木村　裕紀</v>
          </cell>
          <cell r="J402" t="str">
            <v>栗沢地区</v>
          </cell>
          <cell r="K402" t="str">
            <v>068-0115</v>
          </cell>
          <cell r="L402" t="str">
            <v>栗沢町最上2番地97</v>
          </cell>
          <cell r="N402" t="str">
            <v>45-4579</v>
          </cell>
          <cell r="P402">
            <v>1</v>
          </cell>
        </row>
        <row r="403">
          <cell r="E403" t="str">
            <v>317-⑦</v>
          </cell>
          <cell r="G403" t="str">
            <v>最上北栄町会</v>
          </cell>
          <cell r="H403" t="str">
            <v>（６町内会）</v>
          </cell>
          <cell r="I403" t="str">
            <v>川村　勝美</v>
          </cell>
          <cell r="J403" t="str">
            <v>栗沢地区</v>
          </cell>
          <cell r="K403" t="str">
            <v>068-0115</v>
          </cell>
          <cell r="L403" t="str">
            <v>栗沢町最上2番地65</v>
          </cell>
          <cell r="N403" t="str">
            <v>45-3353</v>
          </cell>
          <cell r="P403">
            <v>1</v>
          </cell>
        </row>
        <row r="404">
          <cell r="E404" t="str">
            <v>317-⑧</v>
          </cell>
          <cell r="G404" t="str">
            <v>最上北栄町会</v>
          </cell>
          <cell r="H404" t="str">
            <v>（７町内会）</v>
          </cell>
          <cell r="I404" t="str">
            <v>桜田　力</v>
          </cell>
          <cell r="J404" t="str">
            <v>栗沢地区</v>
          </cell>
          <cell r="K404" t="str">
            <v>068-0115</v>
          </cell>
          <cell r="L404" t="str">
            <v>栗沢町最上2番地81</v>
          </cell>
          <cell r="N404" t="str">
            <v>45-3144</v>
          </cell>
          <cell r="P404">
            <v>1</v>
          </cell>
        </row>
        <row r="405">
          <cell r="E405" t="str">
            <v>317-⑨</v>
          </cell>
          <cell r="G405" t="str">
            <v>最上北栄町会</v>
          </cell>
          <cell r="H405" t="str">
            <v>（８町内会）</v>
          </cell>
          <cell r="I405" t="str">
            <v>坂本　亘</v>
          </cell>
          <cell r="J405" t="str">
            <v>栗沢地区</v>
          </cell>
          <cell r="K405" t="str">
            <v>068-0115</v>
          </cell>
          <cell r="L405" t="str">
            <v>栗沢町最上12番地32</v>
          </cell>
          <cell r="N405" t="str">
            <v>45-2801</v>
          </cell>
          <cell r="P405">
            <v>1</v>
          </cell>
        </row>
        <row r="406">
          <cell r="E406" t="str">
            <v>317-⑩</v>
          </cell>
          <cell r="G406" t="str">
            <v>最上北栄町会</v>
          </cell>
          <cell r="H406" t="str">
            <v>（９町内会）</v>
          </cell>
          <cell r="I406" t="str">
            <v>内藤　和作</v>
          </cell>
          <cell r="J406" t="str">
            <v>栗沢地区</v>
          </cell>
          <cell r="K406" t="str">
            <v>068-0111</v>
          </cell>
          <cell r="L406" t="str">
            <v>栗沢町由良740番地12</v>
          </cell>
          <cell r="N406" t="str">
            <v>45-2803</v>
          </cell>
          <cell r="P406">
            <v>1</v>
          </cell>
        </row>
        <row r="407">
          <cell r="E407" t="str">
            <v>318-①</v>
          </cell>
          <cell r="F407" t="str">
            <v>町連つうしんは直接会長宅へ</v>
          </cell>
          <cell r="G407" t="str">
            <v>加茂川町会</v>
          </cell>
          <cell r="I407" t="str">
            <v>山口　茂</v>
          </cell>
          <cell r="J407" t="str">
            <v>栗沢地区</v>
          </cell>
          <cell r="K407" t="str">
            <v xml:space="preserve">068-0133 </v>
          </cell>
          <cell r="L407" t="str">
            <v>栗沢町加茂川98番地4</v>
          </cell>
          <cell r="N407" t="str">
            <v>45-4054</v>
          </cell>
          <cell r="O407">
            <v>25</v>
          </cell>
          <cell r="P407">
            <v>1</v>
          </cell>
        </row>
        <row r="408">
          <cell r="E408" t="str">
            <v>318-②</v>
          </cell>
          <cell r="G408" t="str">
            <v>加茂川町会</v>
          </cell>
          <cell r="I408" t="str">
            <v>名和　徹</v>
          </cell>
          <cell r="J408" t="str">
            <v>栗沢地区</v>
          </cell>
          <cell r="K408" t="str">
            <v xml:space="preserve">068-0133 </v>
          </cell>
          <cell r="L408" t="str">
            <v>栗沢町加茂川467番地2</v>
          </cell>
          <cell r="N408" t="str">
            <v>45-4394</v>
          </cell>
          <cell r="P408">
            <v>1</v>
          </cell>
        </row>
        <row r="409">
          <cell r="E409" t="str">
            <v>318-③</v>
          </cell>
          <cell r="G409" t="str">
            <v>加茂川町会</v>
          </cell>
          <cell r="I409" t="str">
            <v>佐藤　義昭</v>
          </cell>
          <cell r="J409" t="str">
            <v>栗沢地区</v>
          </cell>
          <cell r="K409" t="str">
            <v xml:space="preserve">068-0133 </v>
          </cell>
          <cell r="L409" t="str">
            <v>栗沢町加茂川1</v>
          </cell>
          <cell r="N409" t="str">
            <v>45-2346</v>
          </cell>
          <cell r="P409">
            <v>1</v>
          </cell>
        </row>
        <row r="410">
          <cell r="E410" t="str">
            <v>319-①</v>
          </cell>
          <cell r="F410" t="str">
            <v>町連つうしん</v>
          </cell>
          <cell r="G410" t="str">
            <v>栗丘町会</v>
          </cell>
          <cell r="H410" t="str">
            <v>（栗丘若葉町内会）</v>
          </cell>
          <cell r="I410" t="str">
            <v>三浦　義雄</v>
          </cell>
          <cell r="J410" t="str">
            <v>栗沢地区</v>
          </cell>
          <cell r="K410" t="str">
            <v>068-0134</v>
          </cell>
          <cell r="L410" t="str">
            <v>栗沢町栗丘193番地11</v>
          </cell>
          <cell r="O410">
            <v>55</v>
          </cell>
          <cell r="P410">
            <v>1</v>
          </cell>
        </row>
        <row r="411">
          <cell r="E411" t="str">
            <v>319-②</v>
          </cell>
          <cell r="G411" t="str">
            <v>栗丘町会</v>
          </cell>
          <cell r="H411" t="str">
            <v>（栗丘中央町内会）</v>
          </cell>
          <cell r="I411" t="str">
            <v>吉田　新一</v>
          </cell>
          <cell r="J411" t="str">
            <v>栗沢地区</v>
          </cell>
          <cell r="K411" t="str">
            <v>068-0134</v>
          </cell>
          <cell r="L411" t="str">
            <v>栗沢町栗丘21番地4</v>
          </cell>
          <cell r="N411" t="str">
            <v>45-2339</v>
          </cell>
          <cell r="P411">
            <v>1</v>
          </cell>
        </row>
        <row r="412">
          <cell r="E412" t="str">
            <v>319-③</v>
          </cell>
          <cell r="G412" t="str">
            <v>栗丘町会</v>
          </cell>
          <cell r="H412" t="str">
            <v>（栗丘栄町内会）</v>
          </cell>
          <cell r="I412" t="str">
            <v>上明戸　松男</v>
          </cell>
          <cell r="J412" t="str">
            <v>栗沢地区</v>
          </cell>
          <cell r="K412" t="str">
            <v>068-0134</v>
          </cell>
          <cell r="L412" t="str">
            <v>栗沢町栗丘194番地39</v>
          </cell>
          <cell r="P412">
            <v>1</v>
          </cell>
        </row>
        <row r="413">
          <cell r="E413" t="str">
            <v>319-④</v>
          </cell>
          <cell r="G413" t="str">
            <v>栗丘町会</v>
          </cell>
          <cell r="H413" t="str">
            <v>（栗丘末広町内会）</v>
          </cell>
          <cell r="I413" t="str">
            <v>立蔵　則男</v>
          </cell>
          <cell r="J413" t="str">
            <v>栗沢地区</v>
          </cell>
          <cell r="K413" t="str">
            <v>068-0134</v>
          </cell>
          <cell r="L413" t="str">
            <v>栗沢町栗丘36番地13</v>
          </cell>
          <cell r="P413">
            <v>1</v>
          </cell>
        </row>
        <row r="414">
          <cell r="E414" t="str">
            <v>320-①</v>
          </cell>
          <cell r="F414" t="str">
            <v>町連つうしん</v>
          </cell>
          <cell r="G414" t="str">
            <v>ひばりヶ丘連合会</v>
          </cell>
          <cell r="H414" t="str">
            <v>（ひばりヶ丘団地１町内会）</v>
          </cell>
          <cell r="I414" t="str">
            <v>渡辺　伸輔</v>
          </cell>
          <cell r="J414" t="str">
            <v>栗沢地区</v>
          </cell>
          <cell r="K414" t="str">
            <v xml:space="preserve">068-0111 </v>
          </cell>
          <cell r="L414" t="str">
            <v>栗沢町由良735番地18</v>
          </cell>
          <cell r="N414" t="str">
            <v>080-5591-7130</v>
          </cell>
          <cell r="O414">
            <v>115</v>
          </cell>
          <cell r="P414">
            <v>1</v>
          </cell>
        </row>
        <row r="415">
          <cell r="E415" t="str">
            <v>320-②</v>
          </cell>
          <cell r="G415" t="str">
            <v>ひばりヶ丘連合会</v>
          </cell>
          <cell r="H415" t="str">
            <v>（ひばりヶ丘団地２町内会）</v>
          </cell>
          <cell r="I415" t="str">
            <v>山本　悟</v>
          </cell>
          <cell r="J415" t="str">
            <v>栗沢地区</v>
          </cell>
          <cell r="K415" t="str">
            <v>068-0111</v>
          </cell>
          <cell r="L415" t="str">
            <v>栗沢町由良735番地45</v>
          </cell>
          <cell r="N415" t="str">
            <v>45-3380</v>
          </cell>
          <cell r="P415">
            <v>1</v>
          </cell>
        </row>
        <row r="416">
          <cell r="E416" t="str">
            <v>320-③</v>
          </cell>
          <cell r="G416" t="str">
            <v>ひばりヶ丘連合会</v>
          </cell>
          <cell r="H416" t="str">
            <v>（ひばりヶ丘団地３町内会）</v>
          </cell>
          <cell r="I416" t="str">
            <v>本田　珠美</v>
          </cell>
          <cell r="J416" t="str">
            <v>栗沢地区</v>
          </cell>
          <cell r="K416" t="str">
            <v>068-0111</v>
          </cell>
          <cell r="L416" t="str">
            <v>栗沢町由良737番地49</v>
          </cell>
          <cell r="N416" t="str">
            <v>45-2689</v>
          </cell>
          <cell r="P416">
            <v>1</v>
          </cell>
        </row>
        <row r="417">
          <cell r="E417" t="str">
            <v>320-④</v>
          </cell>
          <cell r="G417" t="str">
            <v>ひばりヶ丘連合会</v>
          </cell>
          <cell r="H417" t="str">
            <v>（ひばりヶ丘団地４町内会）</v>
          </cell>
          <cell r="I417" t="str">
            <v>長屋　一平</v>
          </cell>
          <cell r="J417" t="str">
            <v>栗沢地区</v>
          </cell>
          <cell r="K417" t="str">
            <v>068-0111</v>
          </cell>
          <cell r="L417" t="str">
            <v>栗沢町由良739番地35</v>
          </cell>
          <cell r="N417" t="str">
            <v>090-6217-4540</v>
          </cell>
          <cell r="P417">
            <v>1</v>
          </cell>
        </row>
        <row r="418">
          <cell r="E418" t="str">
            <v>320-⑤</v>
          </cell>
          <cell r="G418" t="str">
            <v>ひばりヶ丘連合会</v>
          </cell>
          <cell r="H418" t="str">
            <v>（ひばりヶ丘団地５町内会）</v>
          </cell>
          <cell r="I418" t="str">
            <v>長谷川　雄二</v>
          </cell>
          <cell r="J418" t="str">
            <v>栗沢地区</v>
          </cell>
          <cell r="K418" t="str">
            <v>068-0111</v>
          </cell>
          <cell r="L418" t="str">
            <v>栗沢町由良739番地12</v>
          </cell>
          <cell r="N418" t="str">
            <v>45-5199</v>
          </cell>
          <cell r="P418">
            <v>1</v>
          </cell>
        </row>
        <row r="419">
          <cell r="E419" t="str">
            <v>320-⑥</v>
          </cell>
          <cell r="G419" t="str">
            <v>ひばりヶ丘連合会</v>
          </cell>
          <cell r="H419" t="str">
            <v>（ひばりヶ丘団地６町内会）</v>
          </cell>
          <cell r="I419" t="str">
            <v>枝廣　耕治</v>
          </cell>
          <cell r="J419" t="str">
            <v>栗沢地区</v>
          </cell>
          <cell r="K419" t="str">
            <v>068-0111</v>
          </cell>
          <cell r="L419" t="str">
            <v>栗沢町由良740番地25</v>
          </cell>
          <cell r="N419" t="str">
            <v>45-3006</v>
          </cell>
          <cell r="P419">
            <v>1</v>
          </cell>
        </row>
        <row r="420">
          <cell r="E420" t="str">
            <v>321-①</v>
          </cell>
          <cell r="F420" t="str">
            <v>町連つうしん</v>
          </cell>
          <cell r="G420" t="str">
            <v>由良町会</v>
          </cell>
          <cell r="H420" t="str">
            <v>（由良１町内会）</v>
          </cell>
          <cell r="I420" t="str">
            <v>崎田　利幸</v>
          </cell>
          <cell r="J420" t="str">
            <v>栗沢地区</v>
          </cell>
          <cell r="K420" t="str">
            <v>068-0111</v>
          </cell>
          <cell r="L420" t="str">
            <v>栗沢町由良422番地</v>
          </cell>
          <cell r="N420" t="str">
            <v>45-4147</v>
          </cell>
          <cell r="O420">
            <v>45</v>
          </cell>
          <cell r="P420">
            <v>1</v>
          </cell>
        </row>
        <row r="421">
          <cell r="E421" t="str">
            <v>321-②</v>
          </cell>
          <cell r="G421" t="str">
            <v>由良町会</v>
          </cell>
          <cell r="H421" t="str">
            <v>（由良２町内会）</v>
          </cell>
          <cell r="I421" t="str">
            <v>川原　幸一</v>
          </cell>
          <cell r="J421" t="str">
            <v>栗沢地区</v>
          </cell>
          <cell r="K421" t="str">
            <v>068-0111</v>
          </cell>
          <cell r="L421" t="str">
            <v>栗沢町由良523番地</v>
          </cell>
          <cell r="N421" t="str">
            <v>45-2819</v>
          </cell>
          <cell r="P421">
            <v>1</v>
          </cell>
        </row>
        <row r="422">
          <cell r="E422" t="str">
            <v>322-①</v>
          </cell>
          <cell r="F422" t="str">
            <v>町連つうしん</v>
          </cell>
          <cell r="G422" t="str">
            <v>茂世丑町会</v>
          </cell>
          <cell r="I422" t="str">
            <v>浦端　勝美</v>
          </cell>
          <cell r="J422" t="str">
            <v>栗沢地区</v>
          </cell>
          <cell r="K422" t="str">
            <v>068-0833</v>
          </cell>
          <cell r="L422" t="str">
            <v>栗沢町茂世丑911番地1</v>
          </cell>
          <cell r="N422" t="str">
            <v>45-4137</v>
          </cell>
          <cell r="O422">
            <v>50</v>
          </cell>
          <cell r="P422">
            <v>1</v>
          </cell>
        </row>
        <row r="423">
          <cell r="E423" t="str">
            <v>323-①</v>
          </cell>
          <cell r="G423" t="str">
            <v>上幌町会</v>
          </cell>
          <cell r="H423" t="str">
            <v>１班</v>
          </cell>
          <cell r="I423" t="str">
            <v>山内　松敏</v>
          </cell>
          <cell r="J423" t="str">
            <v>栗沢地区</v>
          </cell>
          <cell r="K423" t="str">
            <v>068-0112</v>
          </cell>
          <cell r="L423" t="str">
            <v>栗沢町上幌1639番地</v>
          </cell>
          <cell r="N423" t="str">
            <v>44-2021</v>
          </cell>
          <cell r="P423">
            <v>1</v>
          </cell>
        </row>
        <row r="424">
          <cell r="E424" t="str">
            <v>323-②</v>
          </cell>
          <cell r="G424" t="str">
            <v>上幌町会</v>
          </cell>
          <cell r="H424" t="str">
            <v>２班</v>
          </cell>
          <cell r="I424" t="str">
            <v>中田　邦彦</v>
          </cell>
          <cell r="J424" t="str">
            <v>栗沢地区</v>
          </cell>
          <cell r="K424" t="str">
            <v>068-0112</v>
          </cell>
          <cell r="L424" t="str">
            <v>栗沢町上幌2355番地</v>
          </cell>
          <cell r="N424" t="str">
            <v>44-2123</v>
          </cell>
          <cell r="P424">
            <v>1</v>
          </cell>
        </row>
        <row r="425">
          <cell r="E425" t="str">
            <v>323-③</v>
          </cell>
          <cell r="F425" t="str">
            <v>町連つうしん</v>
          </cell>
          <cell r="G425" t="str">
            <v>上幌町会</v>
          </cell>
          <cell r="H425" t="str">
            <v>３班</v>
          </cell>
          <cell r="I425" t="str">
            <v>佐藤　京一</v>
          </cell>
          <cell r="J425" t="str">
            <v>栗沢地区</v>
          </cell>
          <cell r="K425" t="str">
            <v>068-0112</v>
          </cell>
          <cell r="L425" t="str">
            <v>栗沢町上幌2783番地</v>
          </cell>
          <cell r="N425" t="str">
            <v>45-3381</v>
          </cell>
          <cell r="O425">
            <v>67</v>
          </cell>
          <cell r="P425">
            <v>1</v>
          </cell>
        </row>
        <row r="426">
          <cell r="E426" t="str">
            <v>324-①</v>
          </cell>
          <cell r="F426" t="str">
            <v>町連つうしん</v>
          </cell>
          <cell r="G426" t="str">
            <v>宮村町会</v>
          </cell>
          <cell r="I426" t="str">
            <v>影山　一男</v>
          </cell>
          <cell r="J426" t="str">
            <v>栗沢地区</v>
          </cell>
          <cell r="K426" t="str">
            <v xml:space="preserve">068-3161 </v>
          </cell>
          <cell r="L426" t="str">
            <v>栗沢町宮村472番地</v>
          </cell>
          <cell r="N426" t="str">
            <v>44-2403</v>
          </cell>
          <cell r="O426">
            <v>16</v>
          </cell>
          <cell r="P426">
            <v>1</v>
          </cell>
        </row>
        <row r="427">
          <cell r="E427" t="str">
            <v>325-①</v>
          </cell>
          <cell r="F427" t="str">
            <v>町連つうしん</v>
          </cell>
          <cell r="G427" t="str">
            <v>美流渡町内会</v>
          </cell>
          <cell r="I427" t="str">
            <v>堤　　理光</v>
          </cell>
          <cell r="J427" t="str">
            <v>栗沢地区</v>
          </cell>
          <cell r="K427" t="str">
            <v>068-3172</v>
          </cell>
          <cell r="L427" t="str">
            <v>栗沢町美流渡栄町17番地</v>
          </cell>
          <cell r="N427" t="str">
            <v>46-2422</v>
          </cell>
          <cell r="O427">
            <v>232</v>
          </cell>
          <cell r="P427">
            <v>4</v>
          </cell>
        </row>
        <row r="428">
          <cell r="E428" t="str">
            <v>325-②</v>
          </cell>
          <cell r="G428" t="str">
            <v>美流渡町内会</v>
          </cell>
          <cell r="I428" t="str">
            <v>今井　均</v>
          </cell>
          <cell r="J428" t="str">
            <v>栗沢地区</v>
          </cell>
          <cell r="K428" t="str">
            <v>068-3172</v>
          </cell>
          <cell r="L428" t="str">
            <v>栗沢町美流渡栄町83番地</v>
          </cell>
          <cell r="N428" t="str">
            <v>090-3891-9956</v>
          </cell>
          <cell r="P428">
            <v>3</v>
          </cell>
        </row>
        <row r="429">
          <cell r="E429" t="str">
            <v>325-③</v>
          </cell>
          <cell r="G429" t="str">
            <v>美流渡町内会</v>
          </cell>
          <cell r="I429" t="str">
            <v>若林　孝教</v>
          </cell>
          <cell r="J429" t="str">
            <v>栗沢地区</v>
          </cell>
          <cell r="K429" t="str">
            <v>068-3171</v>
          </cell>
          <cell r="L429" t="str">
            <v>栗沢町美流渡本町54番地15</v>
          </cell>
          <cell r="N429" t="str">
            <v>47-3933</v>
          </cell>
          <cell r="P429">
            <v>3</v>
          </cell>
        </row>
        <row r="430">
          <cell r="E430" t="str">
            <v>325-④</v>
          </cell>
          <cell r="G430" t="str">
            <v>美流渡町内会</v>
          </cell>
          <cell r="I430" t="str">
            <v>來嶋　康之</v>
          </cell>
          <cell r="J430" t="str">
            <v>栗沢地区</v>
          </cell>
          <cell r="K430" t="str">
            <v>068-3178</v>
          </cell>
          <cell r="L430" t="str">
            <v>栗沢町美流渡錦町30番地</v>
          </cell>
          <cell r="N430" t="str">
            <v>080-3021-1623</v>
          </cell>
          <cell r="P430">
            <v>7</v>
          </cell>
        </row>
        <row r="431">
          <cell r="E431" t="str">
            <v>325-⑤</v>
          </cell>
          <cell r="G431" t="str">
            <v>美流渡町内会</v>
          </cell>
          <cell r="I431" t="str">
            <v>石川　弘市</v>
          </cell>
          <cell r="J431" t="str">
            <v>栗沢地区</v>
          </cell>
          <cell r="K431" t="str">
            <v>068-3178</v>
          </cell>
          <cell r="L431" t="str">
            <v>栗沢町美流渡錦町127番地7</v>
          </cell>
          <cell r="M431" t="str">
            <v>錦団地102号</v>
          </cell>
          <cell r="P431">
            <v>2</v>
          </cell>
        </row>
        <row r="432">
          <cell r="E432" t="str">
            <v>325-⑥</v>
          </cell>
          <cell r="G432" t="str">
            <v>美流渡町内会</v>
          </cell>
          <cell r="I432" t="str">
            <v>白井　　悟</v>
          </cell>
          <cell r="J432" t="str">
            <v>栗沢地区</v>
          </cell>
          <cell r="K432" t="str">
            <v>068-3177</v>
          </cell>
          <cell r="L432" t="str">
            <v>栗沢町美流渡末広町23番地</v>
          </cell>
          <cell r="N432" t="str">
            <v>46-2105</v>
          </cell>
          <cell r="P432">
            <v>3</v>
          </cell>
        </row>
        <row r="433">
          <cell r="E433" t="str">
            <v>325-⑦</v>
          </cell>
          <cell r="G433" t="str">
            <v>美流渡町内会</v>
          </cell>
          <cell r="I433" t="str">
            <v>鈴木　由紀江</v>
          </cell>
          <cell r="J433" t="str">
            <v>栗沢地区</v>
          </cell>
          <cell r="K433" t="str">
            <v xml:space="preserve">068-3174 </v>
          </cell>
          <cell r="L433" t="str">
            <v>栗沢町美流渡吉野町1番地</v>
          </cell>
          <cell r="P433">
            <v>4</v>
          </cell>
        </row>
        <row r="434">
          <cell r="E434" t="str">
            <v>325-⑧</v>
          </cell>
          <cell r="G434" t="str">
            <v>美流渡町内会</v>
          </cell>
          <cell r="I434" t="str">
            <v>大沼　勝義</v>
          </cell>
          <cell r="J434" t="str">
            <v>栗沢地区</v>
          </cell>
          <cell r="K434" t="str">
            <v>068-3176</v>
          </cell>
          <cell r="L434" t="str">
            <v>栗沢町美流渡東栄町4番地</v>
          </cell>
          <cell r="P434">
            <v>2</v>
          </cell>
        </row>
        <row r="435">
          <cell r="E435" t="str">
            <v>325-⑨</v>
          </cell>
          <cell r="G435" t="str">
            <v>美流渡町内会</v>
          </cell>
          <cell r="I435" t="str">
            <v>武田　明夫</v>
          </cell>
          <cell r="J435" t="str">
            <v>栗沢地区</v>
          </cell>
          <cell r="K435" t="str">
            <v>068-3175</v>
          </cell>
          <cell r="L435" t="str">
            <v>栗沢町美流渡西町56番地1</v>
          </cell>
          <cell r="N435" t="str">
            <v>47-3430</v>
          </cell>
          <cell r="P435">
            <v>5</v>
          </cell>
        </row>
        <row r="436">
          <cell r="E436" t="str">
            <v>325-⑩</v>
          </cell>
          <cell r="G436" t="str">
            <v>美流渡町内会</v>
          </cell>
          <cell r="I436" t="str">
            <v>福寺　玲子</v>
          </cell>
          <cell r="J436" t="str">
            <v>栗沢地区</v>
          </cell>
          <cell r="K436" t="str">
            <v>068-3187</v>
          </cell>
          <cell r="L436" t="str">
            <v>奈良町13番地8</v>
          </cell>
          <cell r="N436" t="str">
            <v>090-5223-1319</v>
          </cell>
          <cell r="O436">
            <v>16</v>
          </cell>
          <cell r="P436">
            <v>2</v>
          </cell>
        </row>
        <row r="437">
          <cell r="E437" t="str">
            <v>326-①</v>
          </cell>
          <cell r="F437" t="str">
            <v>町連つうしん</v>
          </cell>
          <cell r="G437" t="str">
            <v>万字町会</v>
          </cell>
          <cell r="H437" t="str">
            <v>（万字市街町内会）</v>
          </cell>
          <cell r="I437" t="str">
            <v>早川　建一</v>
          </cell>
          <cell r="J437" t="str">
            <v>栗沢地区</v>
          </cell>
          <cell r="K437" t="str">
            <v>068-3151</v>
          </cell>
          <cell r="L437" t="str">
            <v>栗沢町万字大平9番地</v>
          </cell>
          <cell r="N437" t="str">
            <v>47-3503</v>
          </cell>
          <cell r="O437">
            <v>47</v>
          </cell>
          <cell r="P437">
            <v>4</v>
          </cell>
        </row>
        <row r="438">
          <cell r="E438" t="str">
            <v>326-②</v>
          </cell>
          <cell r="G438" t="str">
            <v>万字町会</v>
          </cell>
          <cell r="H438" t="str">
            <v>（万字炭山町内会）</v>
          </cell>
          <cell r="I438" t="str">
            <v>芳賀　　威</v>
          </cell>
          <cell r="J438" t="str">
            <v>栗沢地区</v>
          </cell>
          <cell r="K438" t="str">
            <v>068-3158</v>
          </cell>
          <cell r="L438" t="str">
            <v>栗沢町万字睦町1番地3</v>
          </cell>
          <cell r="P438">
            <v>5</v>
          </cell>
        </row>
        <row r="439">
          <cell r="E439" t="str">
            <v>327-①</v>
          </cell>
          <cell r="F439" t="str">
            <v>町連つうしん</v>
          </cell>
          <cell r="G439" t="str">
            <v>上美流渡町内会</v>
          </cell>
          <cell r="I439" t="str">
            <v>伊藤　光子</v>
          </cell>
          <cell r="J439" t="str">
            <v>栗沢地区</v>
          </cell>
          <cell r="K439" t="str">
            <v xml:space="preserve">068-3180 </v>
          </cell>
          <cell r="L439" t="str">
            <v>栗沢町美流渡東町50番地</v>
          </cell>
          <cell r="N439" t="str">
            <v>46-2623</v>
          </cell>
          <cell r="O439">
            <v>17</v>
          </cell>
          <cell r="P439">
            <v>3</v>
          </cell>
        </row>
        <row r="440">
          <cell r="E440" t="str">
            <v>501-①</v>
          </cell>
          <cell r="F440" t="str">
            <v>町連つうしん</v>
          </cell>
          <cell r="G440" t="str">
            <v>弥生ヶ丘町会</v>
          </cell>
          <cell r="H440" t="str">
            <v>（弥生ヶ丘団地１町内会）</v>
          </cell>
          <cell r="I440" t="str">
            <v>新納　露子</v>
          </cell>
          <cell r="J440" t="str">
            <v>町連未加入</v>
          </cell>
          <cell r="K440" t="str">
            <v>068-0115</v>
          </cell>
          <cell r="L440" t="str">
            <v>栗沢町最上298番地26</v>
          </cell>
          <cell r="N440" t="str">
            <v>45-2823</v>
          </cell>
          <cell r="O440">
            <v>153</v>
          </cell>
          <cell r="P440">
            <v>2</v>
          </cell>
        </row>
        <row r="441">
          <cell r="E441" t="str">
            <v>501-②</v>
          </cell>
          <cell r="G441" t="str">
            <v>弥生ヶ丘町会</v>
          </cell>
          <cell r="H441" t="str">
            <v>（弥生ヶ丘団地２町内会）</v>
          </cell>
          <cell r="I441" t="str">
            <v>佐々木　新一</v>
          </cell>
          <cell r="J441" t="str">
            <v>町連未加入</v>
          </cell>
          <cell r="K441" t="str">
            <v>068-0115</v>
          </cell>
          <cell r="L441" t="str">
            <v>栗沢町最上298番地66</v>
          </cell>
          <cell r="N441" t="str">
            <v>45-4442</v>
          </cell>
          <cell r="P441">
            <v>2</v>
          </cell>
        </row>
        <row r="442">
          <cell r="E442" t="str">
            <v>501-③</v>
          </cell>
          <cell r="G442" t="str">
            <v>弥生ヶ丘町会</v>
          </cell>
          <cell r="H442" t="str">
            <v>（弥生ヶ丘団地３町内会）</v>
          </cell>
          <cell r="I442" t="str">
            <v>西　恵美子</v>
          </cell>
          <cell r="J442" t="str">
            <v>町連未加入</v>
          </cell>
          <cell r="K442" t="str">
            <v>068-0115</v>
          </cell>
          <cell r="L442" t="str">
            <v>栗沢町最上298番地17</v>
          </cell>
          <cell r="M442" t="str">
            <v>弥生ヶ丘団地109</v>
          </cell>
          <cell r="N442" t="str">
            <v>45-3889</v>
          </cell>
          <cell r="P442">
            <v>2</v>
          </cell>
        </row>
        <row r="443">
          <cell r="E443" t="str">
            <v>501-④</v>
          </cell>
          <cell r="G443" t="str">
            <v>弥生ヶ丘町会</v>
          </cell>
          <cell r="H443" t="str">
            <v>（弥生ヶ丘団地４町内会）</v>
          </cell>
          <cell r="I443" t="str">
            <v>佐川　光男</v>
          </cell>
          <cell r="J443" t="str">
            <v>町連未加入</v>
          </cell>
          <cell r="K443" t="str">
            <v>068-0115</v>
          </cell>
          <cell r="L443" t="str">
            <v>栗沢町最上298番地76</v>
          </cell>
          <cell r="N443" t="str">
            <v>45-2675</v>
          </cell>
          <cell r="P443">
            <v>2</v>
          </cell>
        </row>
        <row r="444">
          <cell r="E444" t="str">
            <v>501-⑤</v>
          </cell>
          <cell r="G444" t="str">
            <v>弥生ヶ丘町会</v>
          </cell>
          <cell r="H444" t="str">
            <v>（弥生ヶ丘団地５町内会）</v>
          </cell>
          <cell r="I444" t="str">
            <v>伊藤　千寿子</v>
          </cell>
          <cell r="J444" t="str">
            <v>町連未加入</v>
          </cell>
          <cell r="K444" t="str">
            <v>068-0115</v>
          </cell>
          <cell r="L444" t="str">
            <v>栗沢町最上298番地17</v>
          </cell>
          <cell r="M444" t="str">
            <v>弥生ケ丘団地308</v>
          </cell>
          <cell r="N444" t="str">
            <v>090-8636-2779</v>
          </cell>
          <cell r="P444">
            <v>2</v>
          </cell>
        </row>
        <row r="445">
          <cell r="E445" t="str">
            <v>501-⑥</v>
          </cell>
          <cell r="G445" t="str">
            <v>弥生ヶ丘町会</v>
          </cell>
          <cell r="H445" t="str">
            <v>（弥生ヶ丘団地６町内会）</v>
          </cell>
          <cell r="I445" t="str">
            <v>田巻　敏夫</v>
          </cell>
          <cell r="J445" t="str">
            <v>町連未加入</v>
          </cell>
          <cell r="K445" t="str">
            <v>068-0115</v>
          </cell>
          <cell r="L445" t="str">
            <v>栗沢町最上298番地99</v>
          </cell>
          <cell r="M445" t="str">
            <v>弥生ケ丘団地412</v>
          </cell>
          <cell r="N445" t="str">
            <v>090-2812-0465</v>
          </cell>
          <cell r="P445">
            <v>2</v>
          </cell>
        </row>
        <row r="446">
          <cell r="E446" t="str">
            <v>501-⑦</v>
          </cell>
          <cell r="G446" t="str">
            <v>弥生ヶ丘町会</v>
          </cell>
          <cell r="H446" t="str">
            <v>（弥生ヶ丘団地７町内会）</v>
          </cell>
          <cell r="I446" t="str">
            <v>渋谷　裕治</v>
          </cell>
          <cell r="J446" t="str">
            <v>町連未加入</v>
          </cell>
          <cell r="K446" t="str">
            <v>068-0115</v>
          </cell>
          <cell r="L446" t="str">
            <v>栗沢町最上298番地100</v>
          </cell>
          <cell r="M446" t="str">
            <v>弥生ケ丘団地705</v>
          </cell>
          <cell r="N446" t="str">
            <v>090-5079-5055</v>
          </cell>
          <cell r="P446">
            <v>3</v>
          </cell>
        </row>
        <row r="447">
          <cell r="E447" t="str">
            <v>502-①</v>
          </cell>
          <cell r="G447" t="str">
            <v>美流渡南町１町内会</v>
          </cell>
          <cell r="I447" t="str">
            <v>山口　藤夫</v>
          </cell>
          <cell r="J447" t="str">
            <v>町連未加入</v>
          </cell>
          <cell r="K447" t="str">
            <v>068-3173</v>
          </cell>
          <cell r="L447" t="str">
            <v>栗沢町美流渡南町88番地</v>
          </cell>
          <cell r="N447" t="str">
            <v>47-3441</v>
          </cell>
          <cell r="O447">
            <v>2</v>
          </cell>
          <cell r="P447">
            <v>2</v>
          </cell>
        </row>
        <row r="448">
          <cell r="E448" t="str">
            <v>1000-①</v>
          </cell>
          <cell r="G448" t="str">
            <v>栗沢町個人</v>
          </cell>
          <cell r="H448" t="str">
            <v>（本町連合会）</v>
          </cell>
          <cell r="I448" t="str">
            <v>㈲吉村葬儀社</v>
          </cell>
          <cell r="J448" t="str">
            <v>栗沢個人</v>
          </cell>
          <cell r="K448" t="str">
            <v>068-0121</v>
          </cell>
          <cell r="L448" t="str">
            <v>栗沢町北本町56</v>
          </cell>
          <cell r="N448" t="str">
            <v>45-2258</v>
          </cell>
          <cell r="P448">
            <v>1</v>
          </cell>
        </row>
        <row r="449">
          <cell r="E449" t="str">
            <v>1000-②</v>
          </cell>
          <cell r="G449" t="str">
            <v>栗沢町個人</v>
          </cell>
          <cell r="I449" t="str">
            <v>船場　一浩</v>
          </cell>
          <cell r="J449" t="str">
            <v>栗沢個人</v>
          </cell>
          <cell r="K449" t="str">
            <v>068-0122</v>
          </cell>
          <cell r="L449" t="str">
            <v>栗沢町北幸穂60番地7</v>
          </cell>
          <cell r="P449">
            <v>1</v>
          </cell>
        </row>
        <row r="450">
          <cell r="E450" t="str">
            <v>1000-③</v>
          </cell>
          <cell r="G450" t="str">
            <v>栗沢町個人</v>
          </cell>
          <cell r="I450" t="str">
            <v>西村　充功</v>
          </cell>
          <cell r="J450" t="str">
            <v>栗沢個人</v>
          </cell>
          <cell r="K450" t="str">
            <v>068-0122</v>
          </cell>
          <cell r="L450" t="str">
            <v>栗沢町北幸穂64番地5</v>
          </cell>
          <cell r="P450">
            <v>1</v>
          </cell>
        </row>
        <row r="451">
          <cell r="E451" t="str">
            <v>1000-④</v>
          </cell>
          <cell r="G451" t="str">
            <v>栗沢町個人</v>
          </cell>
          <cell r="H451" t="str">
            <v>（北斗町会）</v>
          </cell>
          <cell r="I451" t="str">
            <v>千葉　義夫</v>
          </cell>
          <cell r="J451" t="str">
            <v>栗沢個人</v>
          </cell>
          <cell r="K451" t="str">
            <v>068-0101</v>
          </cell>
          <cell r="L451" t="str">
            <v>栗沢町北斗552番地</v>
          </cell>
          <cell r="N451" t="str">
            <v>45-3653</v>
          </cell>
          <cell r="P451">
            <v>1</v>
          </cell>
        </row>
        <row r="452">
          <cell r="E452" t="str">
            <v>1000-⑤</v>
          </cell>
          <cell r="G452" t="str">
            <v>栗沢町個人</v>
          </cell>
          <cell r="I452" t="str">
            <v>菅野　昌夫</v>
          </cell>
          <cell r="J452" t="str">
            <v>栗沢個人</v>
          </cell>
          <cell r="K452" t="str">
            <v>068-0114</v>
          </cell>
          <cell r="L452" t="str">
            <v>栗沢町茂世丑1416番地</v>
          </cell>
          <cell r="P452">
            <v>1</v>
          </cell>
        </row>
        <row r="453">
          <cell r="E453" t="str">
            <v>1000-⑥</v>
          </cell>
          <cell r="G453" t="str">
            <v>栗沢町個人</v>
          </cell>
          <cell r="I453" t="str">
            <v>木種　憲博</v>
          </cell>
          <cell r="J453" t="str">
            <v>栗沢個人</v>
          </cell>
          <cell r="K453" t="str">
            <v>068-0136</v>
          </cell>
          <cell r="L453" t="str">
            <v>栗沢町上幌1908番地</v>
          </cell>
          <cell r="P453">
            <v>1</v>
          </cell>
        </row>
        <row r="454">
          <cell r="E454" t="str">
            <v>1000-⑦</v>
          </cell>
          <cell r="G454" t="str">
            <v>栗沢町個人</v>
          </cell>
          <cell r="I454" t="str">
            <v>大久保　勝昭</v>
          </cell>
          <cell r="J454" t="str">
            <v>栗沢個人</v>
          </cell>
          <cell r="K454" t="str">
            <v>068-3175</v>
          </cell>
          <cell r="L454" t="str">
            <v>栗沢町美流渡西町128番地</v>
          </cell>
          <cell r="P454">
            <v>1</v>
          </cell>
        </row>
        <row r="455">
          <cell r="E455" t="str">
            <v>1000-⑧</v>
          </cell>
          <cell r="G455" t="str">
            <v>栗沢町個人</v>
          </cell>
          <cell r="I455" t="str">
            <v>安部　嘉津子</v>
          </cell>
          <cell r="J455" t="str">
            <v>栗沢個人</v>
          </cell>
          <cell r="K455" t="str">
            <v>068-3181</v>
          </cell>
          <cell r="L455" t="str">
            <v>栗沢町美流渡南町53番地</v>
          </cell>
          <cell r="P455">
            <v>1</v>
          </cell>
        </row>
        <row r="456">
          <cell r="O456">
            <v>28449</v>
          </cell>
          <cell r="P456">
            <v>2547</v>
          </cell>
        </row>
        <row r="466">
          <cell r="E466" t="str">
            <v>66-①</v>
          </cell>
          <cell r="F466" t="str">
            <v>町連つうしん</v>
          </cell>
          <cell r="G466" t="str">
            <v>あじさい町内会</v>
          </cell>
          <cell r="I466" t="str">
            <v>生田目　久美子</v>
          </cell>
          <cell r="J466" t="str">
            <v>東地区</v>
          </cell>
          <cell r="K466" t="str">
            <v>068-0005</v>
          </cell>
          <cell r="L466" t="str">
            <v>5条東17丁目83番地</v>
          </cell>
          <cell r="N466" t="str">
            <v>25-4604</v>
          </cell>
          <cell r="O466">
            <v>22</v>
          </cell>
          <cell r="P466">
            <v>3</v>
          </cell>
        </row>
        <row r="476">
          <cell r="E476" t="str">
            <v>201-③</v>
          </cell>
          <cell r="G476" t="str">
            <v>豊里町会</v>
          </cell>
          <cell r="H476" t="str">
            <v>（豊里西農事班）</v>
          </cell>
          <cell r="I476" t="str">
            <v>木下　幸彦</v>
          </cell>
          <cell r="J476" t="str">
            <v>北村地区</v>
          </cell>
          <cell r="K476" t="str">
            <v>068-1205</v>
          </cell>
          <cell r="L476" t="str">
            <v>北村豊里662</v>
          </cell>
          <cell r="N476" t="str">
            <v>56-2256</v>
          </cell>
          <cell r="O476">
            <v>17</v>
          </cell>
          <cell r="P476">
            <v>1</v>
          </cell>
        </row>
      </sheetData>
      <sheetData sheetId="1">
        <row r="2">
          <cell r="D2" t="str">
            <v>1-1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M25"/>
  <sheetViews>
    <sheetView showZeros="0" tabSelected="1" topLeftCell="B1" zoomScale="90" zoomScaleNormal="100" zoomScaleSheetLayoutView="90" workbookViewId="0">
      <selection activeCell="Q5" sqref="Q5"/>
    </sheetView>
  </sheetViews>
  <sheetFormatPr defaultColWidth="4.375" defaultRowHeight="18.75" customHeight="1" outlineLevelCol="1"/>
  <cols>
    <col min="1" max="1" width="4.375" style="1" hidden="1" customWidth="1" outlineLevel="1"/>
    <col min="2" max="2" width="15.625" style="6" customWidth="1" collapsed="1"/>
    <col min="3" max="3" width="20.625" style="6" customWidth="1"/>
    <col min="4" max="4" width="18.625" style="6" customWidth="1"/>
    <col min="5" max="5" width="12.625" style="1" customWidth="1"/>
    <col min="6" max="6" width="5.625" style="6" customWidth="1"/>
    <col min="7" max="7" width="2.625" style="6" customWidth="1"/>
    <col min="8" max="8" width="15.625" style="6" customWidth="1" collapsed="1"/>
    <col min="9" max="9" width="20.625" style="6" customWidth="1"/>
    <col min="10" max="10" width="18.625" style="6" customWidth="1"/>
    <col min="11" max="11" width="12.625" style="1" customWidth="1"/>
    <col min="12" max="12" width="5.625" style="6" customWidth="1"/>
    <col min="13" max="13" width="2.625" style="6" customWidth="1"/>
    <col min="14" max="14" width="4.375" style="6" customWidth="1"/>
    <col min="15" max="16384" width="4.375" style="6"/>
  </cols>
  <sheetData>
    <row r="1" spans="1:13" ht="23.1" customHeight="1">
      <c r="B1" s="2" t="s">
        <v>0</v>
      </c>
      <c r="C1" s="3"/>
      <c r="D1" s="3"/>
      <c r="E1" s="4"/>
      <c r="F1" s="3"/>
      <c r="G1" s="3"/>
      <c r="H1" s="5" t="s">
        <v>1</v>
      </c>
      <c r="I1" s="44" t="s">
        <v>30</v>
      </c>
      <c r="J1" s="39" t="s">
        <v>31</v>
      </c>
      <c r="K1" s="39"/>
      <c r="L1" s="39"/>
      <c r="M1" s="39"/>
    </row>
    <row r="2" spans="1:13" ht="23.1" customHeight="1">
      <c r="B2" s="40" t="s">
        <v>2</v>
      </c>
      <c r="C2" s="41"/>
      <c r="D2" s="41"/>
      <c r="E2" s="41"/>
      <c r="F2" s="41"/>
      <c r="G2" s="42"/>
      <c r="H2" s="43" t="s">
        <v>3</v>
      </c>
      <c r="I2" s="41"/>
      <c r="J2" s="41"/>
      <c r="K2" s="41"/>
      <c r="L2" s="41"/>
      <c r="M2" s="42"/>
    </row>
    <row r="3" spans="1:13" ht="23.1" customHeight="1">
      <c r="B3" s="7" t="s">
        <v>4</v>
      </c>
      <c r="C3" s="36" t="s">
        <v>5</v>
      </c>
      <c r="D3" s="36"/>
      <c r="E3" s="8" t="s">
        <v>6</v>
      </c>
      <c r="F3" s="37" t="s">
        <v>7</v>
      </c>
      <c r="G3" s="38"/>
      <c r="H3" s="9" t="s">
        <v>4</v>
      </c>
      <c r="I3" s="36" t="s">
        <v>5</v>
      </c>
      <c r="J3" s="36"/>
      <c r="K3" s="8" t="s">
        <v>6</v>
      </c>
      <c r="L3" s="37" t="s">
        <v>7</v>
      </c>
      <c r="M3" s="38"/>
    </row>
    <row r="4" spans="1:13" ht="23.1" customHeight="1">
      <c r="A4" s="1" t="s">
        <v>9</v>
      </c>
      <c r="B4" s="10" t="str">
        <f>IF(ISERROR(VLOOKUP($I$1&amp;"-"&amp;A4,'[1]原本 (改)'!$E$2:$P$546,5,FALSE)=TRUE),"",VLOOKUP($I$1&amp;"-"&amp;A4,'[1]原本 (改)'!$E$2:$P$546,5,FALSE))</f>
        <v/>
      </c>
      <c r="C4" s="11" t="str">
        <f>IF(ISERROR(VLOOKUP($I$1&amp;"-"&amp;A4,'[1]原本 (改)'!$E$2:$P$546,8,FALSE)=TRUE),"",VLOOKUP($I$1&amp;"-"&amp;A4,'[1]原本 (改)'!$E$2:$P$546,8,FALSE))</f>
        <v/>
      </c>
      <c r="D4" s="12" t="str">
        <f>IF(ISERROR(VLOOKUP($I$1&amp;"-"&amp;A4,'[1]原本 (改)'!$E$2:$P$546,9,FALSE)=TRUE),"",VLOOKUP($I$1&amp;"-"&amp;A4,'[1]原本 (改)'!$E$2:$P$546,9,FALSE))</f>
        <v/>
      </c>
      <c r="E4" s="13" t="str">
        <f>IF(ISERROR(VLOOKUP($I$1&amp;"-"&amp;A4,'[1]原本 (改)'!$E$2:$P$546,10,FALSE)=TRUE),"",VLOOKUP($I$1&amp;"-"&amp;A4,'[1]原本 (改)'!$E$2:$P$546,10,FALSE))</f>
        <v/>
      </c>
      <c r="F4" s="11" t="str">
        <f>IF(ISERROR(VLOOKUP($I$1&amp;"-"&amp;A4,'[1]原本 (改)'!$E$2:$P$546,12,FALSE)=TRUE),"",VLOOKUP($I$1&amp;"-"&amp;A4,'[1]原本 (改)'!$E$2:$P$546,12,FALSE))</f>
        <v/>
      </c>
      <c r="G4" s="14" t="str">
        <f t="shared" ref="G4:G23" si="0">IF(B4="","","部")</f>
        <v/>
      </c>
      <c r="H4" s="15"/>
      <c r="I4" s="16"/>
      <c r="J4" s="17"/>
      <c r="K4" s="13"/>
      <c r="L4" s="11"/>
      <c r="M4" s="14" t="str">
        <f>G4</f>
        <v/>
      </c>
    </row>
    <row r="5" spans="1:13" ht="23.1" customHeight="1">
      <c r="A5" s="1" t="s">
        <v>10</v>
      </c>
      <c r="B5" s="10" t="str">
        <f>IF(ISERROR(VLOOKUP($I$1&amp;"-"&amp;A5,'[1]原本 (改)'!$E$2:$P$546,5,FALSE)=TRUE),"",VLOOKUP($I$1&amp;"-"&amp;A5,'[1]原本 (改)'!$E$2:$P$546,5,FALSE))</f>
        <v/>
      </c>
      <c r="C5" s="11" t="str">
        <f>IF(ISERROR(VLOOKUP($I$1&amp;"-"&amp;A5,'[1]原本 (改)'!$E$2:$P$546,8,FALSE)=TRUE),"",VLOOKUP($I$1&amp;"-"&amp;A5,'[1]原本 (改)'!$E$2:$P$546,8,FALSE))</f>
        <v/>
      </c>
      <c r="D5" s="18" t="str">
        <f>IF(ISERROR(VLOOKUP($I$1&amp;"-"&amp;A5,'[1]原本 (改)'!$E$2:$P$546,9,FALSE)=TRUE),"",VLOOKUP($I$1&amp;"-"&amp;A5,'[1]原本 (改)'!$E$2:$P$546,9,FALSE))</f>
        <v/>
      </c>
      <c r="E5" s="13" t="str">
        <f>IF(ISERROR(VLOOKUP($I$1&amp;"-"&amp;A5,'[1]原本 (改)'!$E$2:$P$546,10,FALSE)=TRUE),"",VLOOKUP($I$1&amp;"-"&amp;A5,'[1]原本 (改)'!$E$2:$P$546,10,FALSE))</f>
        <v/>
      </c>
      <c r="F5" s="11" t="str">
        <f>IF(ISERROR(VLOOKUP($I$1&amp;"-"&amp;A5,'[1]原本 (改)'!$E$2:$P$546,12,FALSE)=TRUE),"",VLOOKUP($I$1&amp;"-"&amp;A5,'[1]原本 (改)'!$E$2:$P$546,12,FALSE))</f>
        <v/>
      </c>
      <c r="G5" s="19" t="str">
        <f t="shared" si="0"/>
        <v/>
      </c>
      <c r="H5" s="20"/>
      <c r="I5" s="11"/>
      <c r="J5" s="21"/>
      <c r="K5" s="22"/>
      <c r="L5" s="23"/>
      <c r="M5" s="19" t="str">
        <f>G5</f>
        <v/>
      </c>
    </row>
    <row r="6" spans="1:13" ht="23.1" customHeight="1">
      <c r="A6" s="1" t="s">
        <v>8</v>
      </c>
      <c r="B6" s="10" t="str">
        <f>IF(ISERROR(VLOOKUP($I$1&amp;"-"&amp;A6,'[1]原本 (改)'!$E$2:$P$546,5,FALSE)=TRUE),"",VLOOKUP($I$1&amp;"-"&amp;A6,'[1]原本 (改)'!$E$2:$P$546,5,FALSE))</f>
        <v/>
      </c>
      <c r="C6" s="11" t="str">
        <f>IF(ISERROR(VLOOKUP($I$1&amp;"-"&amp;A6,'[1]原本 (改)'!$E$2:$P$546,8,FALSE)=TRUE),"",VLOOKUP($I$1&amp;"-"&amp;A6,'[1]原本 (改)'!$E$2:$P$546,8,FALSE))</f>
        <v/>
      </c>
      <c r="D6" s="18" t="str">
        <f>IF(ISERROR(VLOOKUP($I$1&amp;"-"&amp;A6,'[1]原本 (改)'!$E$2:$P$546,9,FALSE)=TRUE),"",VLOOKUP($I$1&amp;"-"&amp;A6,'[1]原本 (改)'!$E$2:$P$546,9,FALSE))</f>
        <v/>
      </c>
      <c r="E6" s="13" t="str">
        <f>IF(ISERROR(VLOOKUP($I$1&amp;"-"&amp;A6,'[1]原本 (改)'!$E$2:$P$546,10,FALSE)=TRUE),"",VLOOKUP($I$1&amp;"-"&amp;A6,'[1]原本 (改)'!$E$2:$P$546,10,FALSE))</f>
        <v/>
      </c>
      <c r="F6" s="11" t="str">
        <f>IF(ISERROR(VLOOKUP($I$1&amp;"-"&amp;A6,'[1]原本 (改)'!$E$2:$P$546,12,FALSE)=TRUE),"",VLOOKUP($I$1&amp;"-"&amp;A6,'[1]原本 (改)'!$E$2:$P$546,12,FALSE))</f>
        <v/>
      </c>
      <c r="G6" s="19" t="str">
        <f t="shared" si="0"/>
        <v/>
      </c>
      <c r="H6" s="20"/>
      <c r="I6" s="11"/>
      <c r="J6" s="21"/>
      <c r="K6" s="22"/>
      <c r="L6" s="23"/>
      <c r="M6" s="19" t="str">
        <f t="shared" ref="M6:M23" si="1">G6</f>
        <v/>
      </c>
    </row>
    <row r="7" spans="1:13" ht="23.1" customHeight="1">
      <c r="A7" s="1" t="s">
        <v>11</v>
      </c>
      <c r="B7" s="10" t="str">
        <f>IF(ISERROR(VLOOKUP($I$1&amp;"-"&amp;A7,'[1]原本 (改)'!$E$2:$P$546,5,FALSE)=TRUE),"",VLOOKUP($I$1&amp;"-"&amp;A7,'[1]原本 (改)'!$E$2:$P$546,5,FALSE))</f>
        <v/>
      </c>
      <c r="C7" s="11" t="str">
        <f>IF(ISERROR(VLOOKUP($I$1&amp;"-"&amp;A7,'[1]原本 (改)'!$E$2:$P$546,8,FALSE)=TRUE),"",VLOOKUP($I$1&amp;"-"&amp;A7,'[1]原本 (改)'!$E$2:$P$546,8,FALSE))</f>
        <v/>
      </c>
      <c r="D7" s="18" t="str">
        <f>IF(ISERROR(VLOOKUP($I$1&amp;"-"&amp;A7,'[1]原本 (改)'!$E$2:$P$546,9,FALSE)=TRUE),"",VLOOKUP($I$1&amp;"-"&amp;A7,'[1]原本 (改)'!$E$2:$P$546,9,FALSE))</f>
        <v/>
      </c>
      <c r="E7" s="13" t="str">
        <f>IF(ISERROR(VLOOKUP($I$1&amp;"-"&amp;A7,'[1]原本 (改)'!$E$2:$P$546,10,FALSE)=TRUE),"",VLOOKUP($I$1&amp;"-"&amp;A7,'[1]原本 (改)'!$E$2:$P$546,10,FALSE))</f>
        <v/>
      </c>
      <c r="F7" s="11" t="str">
        <f>IF(ISERROR(VLOOKUP($I$1&amp;"-"&amp;A7,'[1]原本 (改)'!$E$2:$P$546,12,FALSE)=TRUE),"",VLOOKUP($I$1&amp;"-"&amp;A7,'[1]原本 (改)'!$E$2:$P$546,12,FALSE))</f>
        <v/>
      </c>
      <c r="G7" s="19" t="str">
        <f t="shared" si="0"/>
        <v/>
      </c>
      <c r="H7" s="20"/>
      <c r="I7" s="11"/>
      <c r="J7" s="21"/>
      <c r="K7" s="22"/>
      <c r="L7" s="23"/>
      <c r="M7" s="19" t="str">
        <f t="shared" si="1"/>
        <v/>
      </c>
    </row>
    <row r="8" spans="1:13" ht="23.1" customHeight="1">
      <c r="A8" s="1" t="s">
        <v>12</v>
      </c>
      <c r="B8" s="10" t="str">
        <f>IF(ISERROR(VLOOKUP($I$1&amp;"-"&amp;A8,'[1]原本 (改)'!$E$2:$P$546,5,FALSE)=TRUE),"",VLOOKUP($I$1&amp;"-"&amp;A8,'[1]原本 (改)'!$E$2:$P$546,5,FALSE))</f>
        <v/>
      </c>
      <c r="C8" s="11" t="str">
        <f>IF(ISERROR(VLOOKUP($I$1&amp;"-"&amp;A8,'[1]原本 (改)'!$E$2:$P$546,8,FALSE)=TRUE),"",VLOOKUP($I$1&amp;"-"&amp;A8,'[1]原本 (改)'!$E$2:$P$546,8,FALSE))</f>
        <v/>
      </c>
      <c r="D8" s="21" t="str">
        <f>IF(ISERROR(VLOOKUP($I$1&amp;"-"&amp;A8,'[1]原本 (改)'!$E$2:$P$546,9,FALSE)=TRUE),"",VLOOKUP($I$1&amp;"-"&amp;A8,'[1]原本 (改)'!$E$2:$P$546,9,FALSE))</f>
        <v/>
      </c>
      <c r="E8" s="13" t="str">
        <f>IF(ISERROR(VLOOKUP($I$1&amp;"-"&amp;A8,'[1]原本 (改)'!$E$2:$P$546,10,FALSE)=TRUE),"",VLOOKUP($I$1&amp;"-"&amp;A8,'[1]原本 (改)'!$E$2:$P$546,10,FALSE))</f>
        <v/>
      </c>
      <c r="F8" s="11" t="str">
        <f>IF(ISERROR(VLOOKUP($I$1&amp;"-"&amp;A8,'[1]原本 (改)'!$E$2:$P$546,12,FALSE)=TRUE),"",VLOOKUP($I$1&amp;"-"&amp;A8,'[1]原本 (改)'!$E$2:$P$546,12,FALSE))</f>
        <v/>
      </c>
      <c r="G8" s="19" t="str">
        <f t="shared" si="0"/>
        <v/>
      </c>
      <c r="H8" s="20"/>
      <c r="I8" s="11"/>
      <c r="J8" s="21"/>
      <c r="K8" s="22"/>
      <c r="L8" s="23"/>
      <c r="M8" s="19" t="str">
        <f t="shared" si="1"/>
        <v/>
      </c>
    </row>
    <row r="9" spans="1:13" ht="23.1" customHeight="1">
      <c r="A9" s="1" t="s">
        <v>13</v>
      </c>
      <c r="B9" s="10" t="str">
        <f>IF(ISERROR(VLOOKUP($I$1&amp;"-"&amp;A9,'[1]原本 (改)'!$E$2:$P$546,5,FALSE)=TRUE),"",VLOOKUP($I$1&amp;"-"&amp;A9,'[1]原本 (改)'!$E$2:$P$546,5,FALSE))</f>
        <v/>
      </c>
      <c r="C9" s="11" t="str">
        <f>IF(ISERROR(VLOOKUP($I$1&amp;"-"&amp;A9,'[1]原本 (改)'!$E$2:$P$546,8,FALSE)=TRUE),"",VLOOKUP($I$1&amp;"-"&amp;A9,'[1]原本 (改)'!$E$2:$P$546,8,FALSE))</f>
        <v/>
      </c>
      <c r="D9" s="24" t="str">
        <f>IF(ISERROR(VLOOKUP($I$1&amp;"-"&amp;A9,'[1]原本 (改)'!$E$2:$P$546,9,FALSE)=TRUE),"",VLOOKUP($I$1&amp;"-"&amp;A9,'[1]原本 (改)'!$E$2:$P$546,9,FALSE))</f>
        <v/>
      </c>
      <c r="E9" s="13" t="str">
        <f>IF(ISERROR(VLOOKUP($I$1&amp;"-"&amp;A9,'[1]原本 (改)'!$E$2:$P$546,10,FALSE)=TRUE),"",VLOOKUP($I$1&amp;"-"&amp;A9,'[1]原本 (改)'!$E$2:$P$546,10,FALSE))</f>
        <v/>
      </c>
      <c r="F9" s="11" t="str">
        <f>IF(ISERROR(VLOOKUP($I$1&amp;"-"&amp;A9,'[1]原本 (改)'!$E$2:$P$546,12,FALSE)=TRUE),"",VLOOKUP($I$1&amp;"-"&amp;A9,'[1]原本 (改)'!$E$2:$P$546,12,FALSE))</f>
        <v/>
      </c>
      <c r="G9" s="19" t="str">
        <f t="shared" si="0"/>
        <v/>
      </c>
      <c r="H9" s="20"/>
      <c r="I9" s="11"/>
      <c r="J9" s="21"/>
      <c r="K9" s="22"/>
      <c r="L9" s="23"/>
      <c r="M9" s="19" t="str">
        <f t="shared" si="1"/>
        <v/>
      </c>
    </row>
    <row r="10" spans="1:13" ht="23.1" customHeight="1">
      <c r="A10" s="1" t="s">
        <v>14</v>
      </c>
      <c r="B10" s="10" t="str">
        <f>IF(ISERROR(VLOOKUP($I$1&amp;"-"&amp;A10,'[1]原本 (改)'!$E$2:$P$546,5,FALSE)=TRUE),"",VLOOKUP($I$1&amp;"-"&amp;A10,'[1]原本 (改)'!$E$2:$P$546,5,FALSE))</f>
        <v/>
      </c>
      <c r="C10" s="11" t="str">
        <f>IF(ISERROR(VLOOKUP($I$1&amp;"-"&amp;A10,'[1]原本 (改)'!$E$2:$P$546,8,FALSE)=TRUE),"",VLOOKUP($I$1&amp;"-"&amp;A10,'[1]原本 (改)'!$E$2:$P$546,8,FALSE))</f>
        <v/>
      </c>
      <c r="D10" s="18" t="str">
        <f>IF(ISERROR(VLOOKUP($I$1&amp;"-"&amp;A10,'[1]原本 (改)'!$E$2:$P$546,9,FALSE)=TRUE),"",VLOOKUP($I$1&amp;"-"&amp;A10,'[1]原本 (改)'!$E$2:$P$546,9,FALSE))</f>
        <v/>
      </c>
      <c r="E10" s="13" t="str">
        <f>IF(ISERROR(VLOOKUP($I$1&amp;"-"&amp;A10,'[1]原本 (改)'!$E$2:$P$546,10,FALSE)=TRUE),"",VLOOKUP($I$1&amp;"-"&amp;A10,'[1]原本 (改)'!$E$2:$P$546,10,FALSE))</f>
        <v/>
      </c>
      <c r="F10" s="11" t="str">
        <f>IF(ISERROR(VLOOKUP($I$1&amp;"-"&amp;A10,'[1]原本 (改)'!$E$2:$P$546,12,FALSE)=TRUE),"",VLOOKUP($I$1&amp;"-"&amp;A10,'[1]原本 (改)'!$E$2:$P$546,12,FALSE))</f>
        <v/>
      </c>
      <c r="G10" s="19" t="str">
        <f t="shared" si="0"/>
        <v/>
      </c>
      <c r="H10" s="20"/>
      <c r="I10" s="23"/>
      <c r="J10" s="21"/>
      <c r="K10" s="22"/>
      <c r="L10" s="23"/>
      <c r="M10" s="19" t="str">
        <f t="shared" si="1"/>
        <v/>
      </c>
    </row>
    <row r="11" spans="1:13" ht="23.1" customHeight="1">
      <c r="A11" s="1" t="s">
        <v>15</v>
      </c>
      <c r="B11" s="10" t="str">
        <f>IF(ISERROR(VLOOKUP($I$1&amp;"-"&amp;A11,'[1]原本 (改)'!$E$2:$P$546,5,FALSE)=TRUE),"",VLOOKUP($I$1&amp;"-"&amp;A11,'[1]原本 (改)'!$E$2:$P$546,5,FALSE))</f>
        <v/>
      </c>
      <c r="C11" s="11" t="str">
        <f>IF(ISERROR(VLOOKUP($I$1&amp;"-"&amp;A11,'[1]原本 (改)'!$E$2:$P$546,8,FALSE)=TRUE),"",VLOOKUP($I$1&amp;"-"&amp;A11,'[1]原本 (改)'!$E$2:$P$546,8,FALSE))</f>
        <v/>
      </c>
      <c r="D11" s="21" t="str">
        <f>IF(ISERROR(VLOOKUP($I$1&amp;"-"&amp;A11,'[1]原本 (改)'!$E$2:$P$546,9,FALSE)=TRUE),"",VLOOKUP($I$1&amp;"-"&amp;A11,'[1]原本 (改)'!$E$2:$P$546,9,FALSE))</f>
        <v/>
      </c>
      <c r="E11" s="13" t="str">
        <f>IF(ISERROR(VLOOKUP($I$1&amp;"-"&amp;A11,'[1]原本 (改)'!$E$2:$P$546,10,FALSE)=TRUE),"",VLOOKUP($I$1&amp;"-"&amp;A11,'[1]原本 (改)'!$E$2:$P$546,10,FALSE))</f>
        <v/>
      </c>
      <c r="F11" s="11" t="str">
        <f>IF(ISERROR(VLOOKUP($I$1&amp;"-"&amp;A11,'[1]原本 (改)'!$E$2:$P$546,12,FALSE)=TRUE),"",VLOOKUP($I$1&amp;"-"&amp;A11,'[1]原本 (改)'!$E$2:$P$546,12,FALSE))</f>
        <v/>
      </c>
      <c r="G11" s="19" t="str">
        <f t="shared" si="0"/>
        <v/>
      </c>
      <c r="H11" s="20"/>
      <c r="I11" s="23"/>
      <c r="J11" s="21"/>
      <c r="K11" s="22"/>
      <c r="L11" s="23"/>
      <c r="M11" s="19" t="str">
        <f t="shared" si="1"/>
        <v/>
      </c>
    </row>
    <row r="12" spans="1:13" ht="23.1" customHeight="1">
      <c r="A12" s="1" t="s">
        <v>16</v>
      </c>
      <c r="B12" s="10" t="str">
        <f>IF(ISERROR(VLOOKUP($I$1&amp;"-"&amp;A12,'[1]原本 (改)'!$E$2:$P$546,5,FALSE)=TRUE),"",VLOOKUP($I$1&amp;"-"&amp;A12,'[1]原本 (改)'!$E$2:$P$546,5,FALSE))</f>
        <v/>
      </c>
      <c r="C12" s="11" t="str">
        <f>IF(ISERROR(VLOOKUP($I$1&amp;"-"&amp;A12,'[1]原本 (改)'!$E$2:$P$546,8,FALSE)=TRUE),"",VLOOKUP($I$1&amp;"-"&amp;A12,'[1]原本 (改)'!$E$2:$P$546,8,FALSE))</f>
        <v/>
      </c>
      <c r="D12" s="21" t="str">
        <f>IF(ISERROR(VLOOKUP($I$1&amp;"-"&amp;A12,'[1]原本 (改)'!$E$2:$P$546,9,FALSE)=TRUE),"",VLOOKUP($I$1&amp;"-"&amp;A12,'[1]原本 (改)'!$E$2:$P$546,9,FALSE))</f>
        <v/>
      </c>
      <c r="E12" s="13" t="str">
        <f>IF(ISERROR(VLOOKUP($I$1&amp;"-"&amp;A12,'[1]原本 (改)'!$E$2:$P$546,10,FALSE)=TRUE),"",VLOOKUP($I$1&amp;"-"&amp;A12,'[1]原本 (改)'!$E$2:$P$546,10,FALSE))</f>
        <v/>
      </c>
      <c r="F12" s="11" t="str">
        <f>IF(ISERROR(VLOOKUP($I$1&amp;"-"&amp;A12,'[1]原本 (改)'!$E$2:$P$546,12,FALSE)=TRUE),"",VLOOKUP($I$1&amp;"-"&amp;A12,'[1]原本 (改)'!$E$2:$P$546,12,FALSE))</f>
        <v/>
      </c>
      <c r="G12" s="19" t="str">
        <f t="shared" si="0"/>
        <v/>
      </c>
      <c r="H12" s="20"/>
      <c r="I12" s="23"/>
      <c r="J12" s="21"/>
      <c r="K12" s="22"/>
      <c r="L12" s="23"/>
      <c r="M12" s="19" t="str">
        <f t="shared" si="1"/>
        <v/>
      </c>
    </row>
    <row r="13" spans="1:13" ht="23.1" customHeight="1">
      <c r="A13" s="1" t="s">
        <v>17</v>
      </c>
      <c r="B13" s="10" t="str">
        <f>IF(ISERROR(VLOOKUP($I$1&amp;"-"&amp;A13,'[1]原本 (改)'!$E$2:$P$546,5,FALSE)=TRUE),"",VLOOKUP($I$1&amp;"-"&amp;A13,'[1]原本 (改)'!$E$2:$P$546,5,FALSE))</f>
        <v/>
      </c>
      <c r="C13" s="11" t="str">
        <f>IF(ISERROR(VLOOKUP($I$1&amp;"-"&amp;A13,'[1]原本 (改)'!$E$2:$P$546,8,FALSE)=TRUE),"",VLOOKUP($I$1&amp;"-"&amp;A13,'[1]原本 (改)'!$E$2:$P$546,8,FALSE))</f>
        <v/>
      </c>
      <c r="D13" s="24" t="str">
        <f>IF(ISERROR(VLOOKUP($I$1&amp;"-"&amp;A13,'[1]原本 (改)'!$E$2:$P$546,9,FALSE)=TRUE),"",VLOOKUP($I$1&amp;"-"&amp;A13,'[1]原本 (改)'!$E$2:$P$546,9,FALSE))</f>
        <v/>
      </c>
      <c r="E13" s="13" t="str">
        <f>IF(ISERROR(VLOOKUP($I$1&amp;"-"&amp;A13,'[1]原本 (改)'!$E$2:$P$546,10,FALSE)=TRUE),"",VLOOKUP($I$1&amp;"-"&amp;A13,'[1]原本 (改)'!$E$2:$P$546,10,FALSE))</f>
        <v/>
      </c>
      <c r="F13" s="11" t="str">
        <f>IF(ISERROR(VLOOKUP($I$1&amp;"-"&amp;A13,'[1]原本 (改)'!$E$2:$P$546,12,FALSE)=TRUE),"",VLOOKUP($I$1&amp;"-"&amp;A13,'[1]原本 (改)'!$E$2:$P$546,12,FALSE))</f>
        <v/>
      </c>
      <c r="G13" s="19" t="str">
        <f t="shared" si="0"/>
        <v/>
      </c>
      <c r="H13" s="20"/>
      <c r="I13" s="23"/>
      <c r="J13" s="21"/>
      <c r="K13" s="22"/>
      <c r="L13" s="23"/>
      <c r="M13" s="19" t="str">
        <f t="shared" si="1"/>
        <v/>
      </c>
    </row>
    <row r="14" spans="1:13" ht="23.1" customHeight="1">
      <c r="A14" s="1" t="s">
        <v>18</v>
      </c>
      <c r="B14" s="10" t="str">
        <f>IF(ISERROR(VLOOKUP($I$1&amp;"-"&amp;A14,'[1]原本 (改)'!$E$2:$P$546,5,FALSE)=TRUE),"",VLOOKUP($I$1&amp;"-"&amp;A14,'[1]原本 (改)'!$E$2:$P$546,5,FALSE))</f>
        <v/>
      </c>
      <c r="C14" s="11" t="str">
        <f>IF(ISERROR(VLOOKUP($I$1&amp;"-"&amp;A14,'[1]原本 (改)'!$E$2:$P$546,8,FALSE)=TRUE),"",VLOOKUP($I$1&amp;"-"&amp;A14,'[1]原本 (改)'!$E$2:$P$546,8,FALSE))</f>
        <v/>
      </c>
      <c r="D14" s="21" t="str">
        <f>IF(ISERROR(VLOOKUP($I$1&amp;"-"&amp;A14,'[1]原本 (改)'!$E$2:$P$546,9,FALSE)=TRUE),"",VLOOKUP($I$1&amp;"-"&amp;A14,'[1]原本 (改)'!$E$2:$P$546,9,FALSE))</f>
        <v/>
      </c>
      <c r="E14" s="13" t="str">
        <f>IF(ISERROR(VLOOKUP($I$1&amp;"-"&amp;A14,'[1]原本 (改)'!$E$2:$P$546,10,FALSE)=TRUE),"",VLOOKUP($I$1&amp;"-"&amp;A14,'[1]原本 (改)'!$E$2:$P$546,10,FALSE))</f>
        <v/>
      </c>
      <c r="F14" s="11" t="str">
        <f>IF(ISERROR(VLOOKUP($I$1&amp;"-"&amp;A14,'[1]原本 (改)'!$E$2:$P$546,12,FALSE)=TRUE),"",VLOOKUP($I$1&amp;"-"&amp;A14,'[1]原本 (改)'!$E$2:$P$546,12,FALSE))</f>
        <v/>
      </c>
      <c r="G14" s="19" t="str">
        <f t="shared" si="0"/>
        <v/>
      </c>
      <c r="H14" s="20"/>
      <c r="I14" s="23"/>
      <c r="J14" s="21"/>
      <c r="K14" s="22"/>
      <c r="L14" s="23"/>
      <c r="M14" s="19" t="str">
        <f t="shared" si="1"/>
        <v/>
      </c>
    </row>
    <row r="15" spans="1:13" ht="23.1" customHeight="1">
      <c r="A15" s="1" t="s">
        <v>19</v>
      </c>
      <c r="B15" s="10" t="str">
        <f>IF(ISERROR(VLOOKUP($I$1&amp;"-"&amp;A15,'[1]原本 (改)'!$E$2:$P$546,5,FALSE)=TRUE),"",VLOOKUP($I$1&amp;"-"&amp;A15,'[1]原本 (改)'!$E$2:$P$546,5,FALSE))</f>
        <v/>
      </c>
      <c r="C15" s="11" t="str">
        <f>IF(ISERROR(VLOOKUP($I$1&amp;"-"&amp;A15,'[1]原本 (改)'!$E$2:$P$546,8,FALSE)=TRUE),"",VLOOKUP($I$1&amp;"-"&amp;A15,'[1]原本 (改)'!$E$2:$P$546,8,FALSE))</f>
        <v/>
      </c>
      <c r="D15" s="24" t="str">
        <f>IF(ISERROR(VLOOKUP($I$1&amp;"-"&amp;A15,'[1]原本 (改)'!$E$2:$P$546,9,FALSE)=TRUE),"",VLOOKUP($I$1&amp;"-"&amp;A15,'[1]原本 (改)'!$E$2:$P$546,9,FALSE))</f>
        <v/>
      </c>
      <c r="E15" s="13" t="str">
        <f>IF(ISERROR(VLOOKUP($I$1&amp;"-"&amp;A15,'[1]原本 (改)'!$E$2:$P$546,10,FALSE)=TRUE),"",VLOOKUP($I$1&amp;"-"&amp;A15,'[1]原本 (改)'!$E$2:$P$546,10,FALSE))</f>
        <v/>
      </c>
      <c r="F15" s="11" t="str">
        <f>IF(ISERROR(VLOOKUP($I$1&amp;"-"&amp;A15,'[1]原本 (改)'!$E$2:$P$546,12,FALSE)=TRUE),"",VLOOKUP($I$1&amp;"-"&amp;A15,'[1]原本 (改)'!$E$2:$P$546,12,FALSE))</f>
        <v/>
      </c>
      <c r="G15" s="19" t="str">
        <f t="shared" si="0"/>
        <v/>
      </c>
      <c r="H15" s="20"/>
      <c r="I15" s="23"/>
      <c r="J15" s="21"/>
      <c r="K15" s="22"/>
      <c r="L15" s="23"/>
      <c r="M15" s="19" t="str">
        <f t="shared" si="1"/>
        <v/>
      </c>
    </row>
    <row r="16" spans="1:13" ht="23.1" customHeight="1">
      <c r="A16" s="1" t="s">
        <v>20</v>
      </c>
      <c r="B16" s="10" t="str">
        <f>IF(ISERROR(VLOOKUP($I$1&amp;"-"&amp;A16,'[1]原本 (改)'!$E$2:$P$546,5,FALSE)=TRUE),"",VLOOKUP($I$1&amp;"-"&amp;A16,'[1]原本 (改)'!$E$2:$P$546,5,FALSE))</f>
        <v/>
      </c>
      <c r="C16" s="11" t="str">
        <f>IF(ISERROR(VLOOKUP($I$1&amp;"-"&amp;A16,'[1]原本 (改)'!$E$2:$P$546,8,FALSE)=TRUE),"",VLOOKUP($I$1&amp;"-"&amp;A16,'[1]原本 (改)'!$E$2:$P$546,8,FALSE))</f>
        <v/>
      </c>
      <c r="D16" s="21" t="str">
        <f>IF(ISERROR(VLOOKUP($I$1&amp;"-"&amp;A16,'[1]原本 (改)'!$E$2:$P$546,9,FALSE)=TRUE),"",VLOOKUP($I$1&amp;"-"&amp;A16,'[1]原本 (改)'!$E$2:$P$546,9,FALSE))</f>
        <v/>
      </c>
      <c r="E16" s="13" t="str">
        <f>IF(ISERROR(VLOOKUP($I$1&amp;"-"&amp;A16,'[1]原本 (改)'!$E$2:$P$546,10,FALSE)=TRUE),"",VLOOKUP($I$1&amp;"-"&amp;A16,'[1]原本 (改)'!$E$2:$P$546,10,FALSE))</f>
        <v/>
      </c>
      <c r="F16" s="11" t="str">
        <f>IF(ISERROR(VLOOKUP($I$1&amp;"-"&amp;A16,'[1]原本 (改)'!$E$2:$P$546,12,FALSE)=TRUE),"",VLOOKUP($I$1&amp;"-"&amp;A16,'[1]原本 (改)'!$E$2:$P$546,12,FALSE))</f>
        <v/>
      </c>
      <c r="G16" s="19" t="str">
        <f t="shared" si="0"/>
        <v/>
      </c>
      <c r="H16" s="20"/>
      <c r="I16" s="23"/>
      <c r="J16" s="21"/>
      <c r="K16" s="22"/>
      <c r="L16" s="23"/>
      <c r="M16" s="19" t="str">
        <f t="shared" si="1"/>
        <v/>
      </c>
    </row>
    <row r="17" spans="1:13" ht="23.1" customHeight="1">
      <c r="A17" s="1" t="s">
        <v>21</v>
      </c>
      <c r="B17" s="10" t="str">
        <f>IF(ISERROR(VLOOKUP($I$1&amp;"-"&amp;A17,'[1]原本 (改)'!$E$2:$P$546,5,FALSE)=TRUE),"",VLOOKUP($I$1&amp;"-"&amp;A17,'[1]原本 (改)'!$E$2:$P$546,5,FALSE))</f>
        <v/>
      </c>
      <c r="C17" s="11" t="str">
        <f>IF(ISERROR(VLOOKUP($I$1&amp;"-"&amp;A17,'[1]原本 (改)'!$E$2:$P$546,8,FALSE)=TRUE),"",VLOOKUP($I$1&amp;"-"&amp;A17,'[1]原本 (改)'!$E$2:$P$546,8,FALSE))</f>
        <v/>
      </c>
      <c r="D17" s="24" t="str">
        <f>IF(ISERROR(VLOOKUP($I$1&amp;"-"&amp;A17,'[1]原本 (改)'!$E$2:$P$546,9,FALSE)=TRUE),"",VLOOKUP($I$1&amp;"-"&amp;A17,'[1]原本 (改)'!$E$2:$P$546,9,FALSE))</f>
        <v/>
      </c>
      <c r="E17" s="13" t="str">
        <f>IF(ISERROR(VLOOKUP($I$1&amp;"-"&amp;A17,'[1]原本 (改)'!$E$2:$P$546,10,FALSE)=TRUE),"",VLOOKUP($I$1&amp;"-"&amp;A17,'[1]原本 (改)'!$E$2:$P$546,10,FALSE))</f>
        <v/>
      </c>
      <c r="F17" s="11" t="str">
        <f>IF(ISERROR(VLOOKUP($I$1&amp;"-"&amp;A17,'[1]原本 (改)'!$E$2:$P$546,12,FALSE)=TRUE),"",VLOOKUP($I$1&amp;"-"&amp;A17,'[1]原本 (改)'!$E$2:$P$546,12,FALSE))</f>
        <v/>
      </c>
      <c r="G17" s="19" t="str">
        <f t="shared" si="0"/>
        <v/>
      </c>
      <c r="H17" s="20"/>
      <c r="I17" s="23"/>
      <c r="J17" s="21"/>
      <c r="K17" s="22"/>
      <c r="L17" s="23"/>
      <c r="M17" s="19" t="str">
        <f t="shared" si="1"/>
        <v/>
      </c>
    </row>
    <row r="18" spans="1:13" ht="23.1" customHeight="1">
      <c r="A18" s="1" t="s">
        <v>22</v>
      </c>
      <c r="B18" s="10" t="str">
        <f>IF(ISERROR(VLOOKUP($I$1&amp;"-"&amp;A18,'[1]原本 (改)'!$E$2:$P$546,5,FALSE)=TRUE),"",VLOOKUP($I$1&amp;"-"&amp;A18,'[1]原本 (改)'!$E$2:$P$546,5,FALSE))</f>
        <v/>
      </c>
      <c r="C18" s="11" t="str">
        <f>IF(ISERROR(VLOOKUP($I$1&amp;"-"&amp;A18,'[1]原本 (改)'!$E$2:$P$546,8,FALSE)=TRUE),"",VLOOKUP($I$1&amp;"-"&amp;A18,'[1]原本 (改)'!$E$2:$P$546,8,FALSE))</f>
        <v/>
      </c>
      <c r="D18" s="18" t="str">
        <f>IF(ISERROR(VLOOKUP($I$1&amp;"-"&amp;A18,'[1]原本 (改)'!$E$2:$P$546,9,FALSE)=TRUE),"",VLOOKUP($I$1&amp;"-"&amp;A18,'[1]原本 (改)'!$E$2:$P$546,9,FALSE))</f>
        <v/>
      </c>
      <c r="E18" s="13" t="str">
        <f>IF(ISERROR(VLOOKUP($I$1&amp;"-"&amp;A18,'[1]原本 (改)'!$E$2:$P$546,10,FALSE)=TRUE),"",VLOOKUP($I$1&amp;"-"&amp;A18,'[1]原本 (改)'!$E$2:$P$546,10,FALSE))</f>
        <v/>
      </c>
      <c r="F18" s="11" t="str">
        <f>IF(ISERROR(VLOOKUP($I$1&amp;"-"&amp;A18,'[1]原本 (改)'!$E$2:$P$546,12,FALSE)=TRUE),"",VLOOKUP($I$1&amp;"-"&amp;A18,'[1]原本 (改)'!$E$2:$P$546,12,FALSE))</f>
        <v/>
      </c>
      <c r="G18" s="19" t="str">
        <f t="shared" si="0"/>
        <v/>
      </c>
      <c r="H18" s="20"/>
      <c r="I18" s="23"/>
      <c r="J18" s="21"/>
      <c r="K18" s="22"/>
      <c r="L18" s="23"/>
      <c r="M18" s="19" t="str">
        <f t="shared" si="1"/>
        <v/>
      </c>
    </row>
    <row r="19" spans="1:13" ht="23.1" customHeight="1">
      <c r="A19" s="1" t="s">
        <v>23</v>
      </c>
      <c r="B19" s="10" t="str">
        <f>IF(ISERROR(VLOOKUP($I$1&amp;"-"&amp;A19,'[1]原本 (改)'!$E$2:$P$546,5,FALSE)=TRUE),"",VLOOKUP($I$1&amp;"-"&amp;A19,'[1]原本 (改)'!$E$2:$P$546,5,FALSE))</f>
        <v/>
      </c>
      <c r="C19" s="11" t="str">
        <f>IF(ISERROR(VLOOKUP($I$1&amp;"-"&amp;A19,'[1]原本 (改)'!$E$2:$P$546,8,FALSE)=TRUE),"",VLOOKUP($I$1&amp;"-"&amp;A19,'[1]原本 (改)'!$E$2:$P$546,8,FALSE))</f>
        <v/>
      </c>
      <c r="D19" s="18" t="str">
        <f>IF(ISERROR(VLOOKUP($I$1&amp;"-"&amp;A19,'[1]原本 (改)'!$E$2:$P$546,9,FALSE)=TRUE),"",VLOOKUP($I$1&amp;"-"&amp;A19,'[1]原本 (改)'!$E$2:$P$546,9,FALSE))</f>
        <v/>
      </c>
      <c r="E19" s="13" t="str">
        <f>IF(ISERROR(VLOOKUP($I$1&amp;"-"&amp;A19,'[1]原本 (改)'!$E$2:$P$546,10,FALSE)=TRUE),"",VLOOKUP($I$1&amp;"-"&amp;A19,'[1]原本 (改)'!$E$2:$P$546,10,FALSE))</f>
        <v/>
      </c>
      <c r="F19" s="11" t="str">
        <f>IF(ISERROR(VLOOKUP($I$1&amp;"-"&amp;A19,'[1]原本 (改)'!$E$2:$P$546,12,FALSE)=TRUE),"",VLOOKUP($I$1&amp;"-"&amp;A19,'[1]原本 (改)'!$E$2:$P$546,12,FALSE))</f>
        <v/>
      </c>
      <c r="G19" s="19" t="str">
        <f t="shared" si="0"/>
        <v/>
      </c>
      <c r="H19" s="20"/>
      <c r="I19" s="23"/>
      <c r="J19" s="21"/>
      <c r="K19" s="22"/>
      <c r="L19" s="23"/>
      <c r="M19" s="19" t="str">
        <f t="shared" si="1"/>
        <v/>
      </c>
    </row>
    <row r="20" spans="1:13" ht="23.1" customHeight="1">
      <c r="A20" s="1" t="s">
        <v>24</v>
      </c>
      <c r="B20" s="10" t="str">
        <f>IF(ISERROR(VLOOKUP($I$1&amp;"-"&amp;A20,'[1]原本 (改)'!$E$2:$P$546,5,FALSE)=TRUE),"",VLOOKUP($I$1&amp;"-"&amp;A20,'[1]原本 (改)'!$E$2:$P$546,5,FALSE))</f>
        <v/>
      </c>
      <c r="C20" s="11" t="str">
        <f>IF(ISERROR(VLOOKUP($I$1&amp;"-"&amp;A20,'[1]原本 (改)'!$E$2:$P$546,8,FALSE)=TRUE),"",VLOOKUP($I$1&amp;"-"&amp;A20,'[1]原本 (改)'!$E$2:$P$546,8,FALSE))</f>
        <v/>
      </c>
      <c r="D20" s="18" t="str">
        <f>IF(ISERROR(VLOOKUP($I$1&amp;"-"&amp;A20,'[1]原本 (改)'!$E$2:$P$546,9,FALSE)=TRUE),"",VLOOKUP($I$1&amp;"-"&amp;A20,'[1]原本 (改)'!$E$2:$P$546,9,FALSE))</f>
        <v/>
      </c>
      <c r="E20" s="13" t="str">
        <f>IF(ISERROR(VLOOKUP($I$1&amp;"-"&amp;A20,'[1]原本 (改)'!$E$2:$P$546,10,FALSE)=TRUE),"",VLOOKUP($I$1&amp;"-"&amp;A20,'[1]原本 (改)'!$E$2:$P$546,10,FALSE))</f>
        <v/>
      </c>
      <c r="F20" s="11" t="str">
        <f>IF(ISERROR(VLOOKUP($I$1&amp;"-"&amp;A20,'[1]原本 (改)'!$E$2:$P$546,12,FALSE)=TRUE),"",VLOOKUP($I$1&amp;"-"&amp;A20,'[1]原本 (改)'!$E$2:$P$546,12,FALSE))</f>
        <v/>
      </c>
      <c r="G20" s="19" t="str">
        <f t="shared" si="0"/>
        <v/>
      </c>
      <c r="H20" s="20"/>
      <c r="I20" s="23"/>
      <c r="J20" s="21"/>
      <c r="K20" s="22"/>
      <c r="L20" s="23"/>
      <c r="M20" s="19" t="str">
        <f t="shared" si="1"/>
        <v/>
      </c>
    </row>
    <row r="21" spans="1:13" ht="23.1" customHeight="1">
      <c r="A21" s="1" t="s">
        <v>25</v>
      </c>
      <c r="B21" s="10" t="str">
        <f>IF(ISERROR(VLOOKUP($I$1&amp;"-"&amp;A21,'[1]原本 (改)'!$E$2:$P$546,5,FALSE)=TRUE),"",VLOOKUP($I$1&amp;"-"&amp;A21,'[1]原本 (改)'!$E$2:$P$546,5,FALSE))</f>
        <v/>
      </c>
      <c r="C21" s="11" t="str">
        <f>IF(ISERROR(VLOOKUP($I$1&amp;"-"&amp;A21,'[1]原本 (改)'!$E$2:$P$546,8,FALSE)=TRUE),"",VLOOKUP($I$1&amp;"-"&amp;A21,'[1]原本 (改)'!$E$2:$P$546,8,FALSE))</f>
        <v/>
      </c>
      <c r="D21" s="18" t="str">
        <f>IF(ISERROR(VLOOKUP($I$1&amp;"-"&amp;A21,'[1]原本 (改)'!$E$2:$P$546,9,FALSE)=TRUE),"",VLOOKUP($I$1&amp;"-"&amp;A21,'[1]原本 (改)'!$E$2:$P$546,9,FALSE))</f>
        <v/>
      </c>
      <c r="E21" s="13" t="str">
        <f>IF(ISERROR(VLOOKUP($I$1&amp;"-"&amp;A21,'[1]原本 (改)'!$E$2:$P$546,10,FALSE)=TRUE),"",VLOOKUP($I$1&amp;"-"&amp;A21,'[1]原本 (改)'!$E$2:$P$546,10,FALSE))</f>
        <v/>
      </c>
      <c r="F21" s="11" t="str">
        <f>IF(ISERROR(VLOOKUP($I$1&amp;"-"&amp;A21,'[1]原本 (改)'!$E$2:$P$546,12,FALSE)=TRUE),"",VLOOKUP($I$1&amp;"-"&amp;A21,'[1]原本 (改)'!$E$2:$P$546,12,FALSE))</f>
        <v/>
      </c>
      <c r="G21" s="19" t="str">
        <f t="shared" si="0"/>
        <v/>
      </c>
      <c r="H21" s="20"/>
      <c r="I21" s="23"/>
      <c r="J21" s="21"/>
      <c r="K21" s="22"/>
      <c r="L21" s="23"/>
      <c r="M21" s="19" t="str">
        <f t="shared" si="1"/>
        <v/>
      </c>
    </row>
    <row r="22" spans="1:13" ht="23.1" customHeight="1">
      <c r="A22" s="1" t="s">
        <v>26</v>
      </c>
      <c r="B22" s="10" t="str">
        <f>IF(ISERROR(VLOOKUP($I$1&amp;"-"&amp;A22,'[1]原本 (改)'!$E$2:$P$546,5,FALSE)=TRUE),"",VLOOKUP($I$1&amp;"-"&amp;A22,'[1]原本 (改)'!$E$2:$P$546,5,FALSE))</f>
        <v/>
      </c>
      <c r="C22" s="11" t="str">
        <f>IF(ISERROR(VLOOKUP($I$1&amp;"-"&amp;A22,'[1]原本 (改)'!$E$2:$P$546,8,FALSE)=TRUE),"",VLOOKUP($I$1&amp;"-"&amp;A22,'[1]原本 (改)'!$E$2:$P$546,8,FALSE))</f>
        <v/>
      </c>
      <c r="D22" s="18" t="str">
        <f>IF(ISERROR(VLOOKUP($I$1&amp;"-"&amp;A22,'[1]原本 (改)'!$E$2:$P$546,9,FALSE)=TRUE),"",VLOOKUP($I$1&amp;"-"&amp;A22,'[1]原本 (改)'!$E$2:$P$546,9,FALSE))</f>
        <v/>
      </c>
      <c r="E22" s="13" t="str">
        <f>IF(ISERROR(VLOOKUP($I$1&amp;"-"&amp;A22,'[1]原本 (改)'!$E$2:$P$546,10,FALSE)=TRUE),"",VLOOKUP($I$1&amp;"-"&amp;A22,'[1]原本 (改)'!$E$2:$P$546,10,FALSE))</f>
        <v/>
      </c>
      <c r="F22" s="11" t="str">
        <f>IF(ISERROR(VLOOKUP($I$1&amp;"-"&amp;A22,'[1]原本 (改)'!$E$2:$P$546,12,FALSE)=TRUE),"",VLOOKUP($I$1&amp;"-"&amp;A22,'[1]原本 (改)'!$E$2:$P$546,12,FALSE))</f>
        <v/>
      </c>
      <c r="G22" s="19" t="str">
        <f t="shared" si="0"/>
        <v/>
      </c>
      <c r="H22" s="20"/>
      <c r="I22" s="23"/>
      <c r="J22" s="21"/>
      <c r="K22" s="22"/>
      <c r="L22" s="23"/>
      <c r="M22" s="19" t="str">
        <f t="shared" si="1"/>
        <v/>
      </c>
    </row>
    <row r="23" spans="1:13" ht="23.1" customHeight="1">
      <c r="A23" s="1" t="s">
        <v>27</v>
      </c>
      <c r="B23" s="25" t="str">
        <f>IF(ISERROR(VLOOKUP($I$1&amp;"-"&amp;A23,'[1]原本 (改)'!$E$2:$P$546,5,FALSE)=TRUE),"",VLOOKUP($I$1&amp;"-"&amp;A23,'[1]原本 (改)'!$E$2:$P$546,5,FALSE))</f>
        <v/>
      </c>
      <c r="C23" s="26" t="str">
        <f>IF(ISERROR(VLOOKUP($I$1&amp;"-"&amp;A23,'[1]原本 (改)'!$E$2:$P$546,8,FALSE)=TRUE),"",VLOOKUP($I$1&amp;"-"&amp;A23,'[1]原本 (改)'!$E$2:$P$546,8,FALSE))</f>
        <v/>
      </c>
      <c r="D23" s="27" t="str">
        <f>IF(ISERROR(VLOOKUP($I$1&amp;"-"&amp;A23,'[1]原本 (改)'!$E$2:$P$546,9,FALSE)=TRUE),"",VLOOKUP($I$1&amp;"-"&amp;A23,'[1]原本 (改)'!$E$2:$P$546,9,FALSE))</f>
        <v/>
      </c>
      <c r="E23" s="28" t="str">
        <f>IF(ISERROR(VLOOKUP($I$1&amp;"-"&amp;A23,'[1]原本 (改)'!$E$2:$P$546,10,FALSE)=TRUE),"",VLOOKUP($I$1&amp;"-"&amp;A23,'[1]原本 (改)'!$E$2:$P$546,10,FALSE))</f>
        <v/>
      </c>
      <c r="F23" s="26" t="str">
        <f>IF(ISERROR(VLOOKUP($I$1&amp;"-"&amp;A23,'[1]原本 (改)'!$E$2:$P$546,12,FALSE)=TRUE),"",VLOOKUP($I$1&amp;"-"&amp;A23,'[1]原本 (改)'!$E$2:$P$546,12,FALSE))</f>
        <v/>
      </c>
      <c r="G23" s="29" t="str">
        <f t="shared" si="0"/>
        <v/>
      </c>
      <c r="H23" s="30"/>
      <c r="I23" s="26"/>
      <c r="J23" s="27"/>
      <c r="K23" s="31"/>
      <c r="L23" s="26"/>
      <c r="M23" s="29" t="str">
        <f t="shared" si="1"/>
        <v/>
      </c>
    </row>
    <row r="24" spans="1:13" ht="23.1" customHeight="1">
      <c r="B24" s="6" t="s">
        <v>28</v>
      </c>
      <c r="C24" s="32"/>
      <c r="D24" s="32"/>
      <c r="E24" s="33"/>
      <c r="F24" s="32"/>
      <c r="G24" s="32"/>
      <c r="H24" s="32"/>
      <c r="I24" s="32"/>
      <c r="J24" s="32"/>
      <c r="K24" s="34"/>
      <c r="L24" s="32"/>
      <c r="M24" s="32"/>
    </row>
    <row r="25" spans="1:13" ht="23.1" customHeight="1">
      <c r="M25" s="35" t="s">
        <v>29</v>
      </c>
    </row>
  </sheetData>
  <mergeCells count="7">
    <mergeCell ref="J1:M1"/>
    <mergeCell ref="B2:G2"/>
    <mergeCell ref="H2:M2"/>
    <mergeCell ref="C3:D3"/>
    <mergeCell ref="F3:G3"/>
    <mergeCell ref="I3:J3"/>
    <mergeCell ref="L3:M3"/>
  </mergeCells>
  <phoneticPr fontId="2"/>
  <printOptions horizontalCentered="1"/>
  <pageMargins left="0.51181102362204722" right="0.51181102362204722" top="1.1023622047244095" bottom="0.35433070866141736" header="0.70866141732283472" footer="0.31496062992125984"/>
  <pageSetup paperSize="9" scale="88" orientation="landscape" horizontalDpi="300" r:id="rId1"/>
  <headerFooter>
    <oddHeader>&amp;L&amp;"FA明朝,太字"&amp;12
岩見沢市町会連合会事務局　（市役所 市民連携室 市民連携係）　　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町連現況報告書用</vt:lpstr>
      <vt:lpstr>町連現況報告書用!Print_Area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oa19057</dc:creator>
  <cp:lastModifiedBy>oa19057</cp:lastModifiedBy>
  <cp:lastPrinted>2019-11-29T04:09:23Z</cp:lastPrinted>
  <dcterms:created xsi:type="dcterms:W3CDTF">2019-11-29T04:03:56Z</dcterms:created>
  <dcterms:modified xsi:type="dcterms:W3CDTF">2019-12-18T01:06:20Z</dcterms:modified>
</cp:coreProperties>
</file>